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8">
    <font>
      <name val="Calibri"/>
      <family val="2"/>
      <color theme="1"/>
      <sz val="11"/>
      <scheme val="minor"/>
    </font>
    <font>
      <name val="Arial"/>
      <b val="1"/>
      <color rgb="000F766E"/>
      <sz val="14"/>
    </font>
    <font>
      <name val="Arial"/>
      <color rgb="00555555"/>
    </font>
    <font>
      <name val="Arial"/>
      <b val="1"/>
      <color rgb="00FFFFFF"/>
    </font>
    <font>
      <name val="Arial"/>
    </font>
    <font>
      <name val="Arial"/>
      <color rgb="000000FF"/>
    </font>
    <font>
      <name val="Arial"/>
      <color rgb="00777777"/>
    </font>
    <font>
      <name val="Arial"/>
      <b val="1"/>
    </font>
  </fonts>
  <fills count="4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9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3" borderId="0" pivotButton="0" quotePrefix="0" xfId="0"/>
    <xf numFmtId="0" fontId="6" fillId="0" borderId="0" pivotButton="0" quotePrefix="0" xfId="0"/>
    <xf numFmtId="1" fontId="7" fillId="0" borderId="0" pivotButton="0" quotePrefix="0" xfId="0"/>
    <xf numFmtId="164" fontId="7" fillId="0" borderId="0" pivotButton="0" quotePrefix="0" xfId="0"/>
    <xf numFmtId="165" fontId="7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44" customWidth="1" min="1" max="1"/>
    <col width="20" customWidth="1" min="2" max="2"/>
    <col width="44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Blood Alcohol Content (BAC) Calculator</t>
        </is>
      </c>
    </row>
    <row r="2">
      <c r="A2" s="2" t="inlineStr">
        <is>
          <t>Rough Widmark estimate. NOT a test of fitness to drive — if you have been drinking, do not drive.</t>
        </is>
      </c>
    </row>
    <row r="3">
      <c r="A3" s="2" t="inlineStr">
        <is>
          <t>Legend: yellow cells with blue text are inputs you can change. Everything else is a formula and updates automatically.</t>
        </is>
      </c>
    </row>
    <row r="5">
      <c r="A5" s="3" t="inlineStr">
        <is>
          <t>Inputs</t>
        </is>
      </c>
      <c r="B5" s="3" t="n"/>
      <c r="C5" s="3" t="n"/>
    </row>
    <row r="6">
      <c r="A6" s="4" t="inlineStr">
        <is>
          <t>Body weight (lb)</t>
        </is>
      </c>
      <c r="B6" s="5" t="n">
        <v>170</v>
      </c>
    </row>
    <row r="7">
      <c r="A7" s="4" t="inlineStr">
        <is>
          <t>Sex (1 = male, 2 = female)</t>
        </is>
      </c>
      <c r="B7" s="5" t="n">
        <v>1</v>
      </c>
    </row>
    <row r="8">
      <c r="A8" s="4" t="inlineStr">
        <is>
          <t>Standard drinks</t>
        </is>
      </c>
      <c r="B8" s="5" t="n">
        <v>3</v>
      </c>
      <c r="C8" s="6" t="inlineStr">
        <is>
          <t>1 drink = 0.6 fl oz / 14 g alcohol</t>
        </is>
      </c>
    </row>
    <row r="9">
      <c r="A9" s="4" t="inlineStr">
        <is>
          <t>Hours since first drink</t>
        </is>
      </c>
      <c r="B9" s="5" t="n">
        <v>2</v>
      </c>
    </row>
    <row r="10">
      <c r="A10" s="4" t="inlineStr">
        <is>
          <t>Grams per standard drink</t>
        </is>
      </c>
      <c r="B10" s="5" t="n">
        <v>14</v>
      </c>
      <c r="C10" s="6" t="inlineStr">
        <is>
          <t>NIAAA</t>
        </is>
      </c>
    </row>
    <row r="11">
      <c r="A11" s="4" t="inlineStr">
        <is>
          <t>Ratio r – male</t>
        </is>
      </c>
      <c r="B11" s="5" t="n">
        <v>0.68</v>
      </c>
    </row>
    <row r="12">
      <c r="A12" s="4" t="inlineStr">
        <is>
          <t>Ratio r – female</t>
        </is>
      </c>
      <c r="B12" s="5" t="n">
        <v>0.55</v>
      </c>
    </row>
    <row r="13">
      <c r="A13" s="4" t="inlineStr">
        <is>
          <t>Elimination per hour (%)</t>
        </is>
      </c>
      <c r="B13" s="5" t="n">
        <v>0.015</v>
      </c>
    </row>
    <row r="14">
      <c r="A14" s="3" t="inlineStr">
        <is>
          <t>Results</t>
        </is>
      </c>
      <c r="B14" s="3" t="n"/>
      <c r="C14" s="3" t="n"/>
    </row>
    <row r="15">
      <c r="A15" s="4" t="inlineStr">
        <is>
          <t>Alcohol consumed (g)</t>
        </is>
      </c>
      <c r="B15" s="7">
        <f>B8*B10</f>
        <v/>
      </c>
    </row>
    <row r="16">
      <c r="A16" s="4" t="inlineStr">
        <is>
          <t>Peak BAC (%)</t>
        </is>
      </c>
      <c r="B16" s="8">
        <f>B15/(B6*453.592*IF(B7=2,B12,B11))*100</f>
        <v/>
      </c>
    </row>
    <row r="17">
      <c r="A17" s="4" t="inlineStr">
        <is>
          <t>Estimated BAC now (%)</t>
        </is>
      </c>
      <c r="B17" s="8">
        <f>MAX(0,B16-B13*B9)</f>
        <v/>
      </c>
    </row>
    <row r="18">
      <c r="A18" s="4" t="inlineStr">
        <is>
          <t>Hours until 0.000%</t>
        </is>
      </c>
      <c r="B18" s="9">
        <f>B17/B13</f>
        <v/>
      </c>
    </row>
    <row r="19">
      <c r="A19" s="4" t="inlineStr">
        <is>
          <t>Warning</t>
        </is>
      </c>
      <c r="B19" s="10">
        <f>"Rough estimate only. Never use this to decide whether to drive."</f>
        <v/>
      </c>
    </row>
    <row r="21">
      <c r="A21" s="6" t="inlineStr">
        <is>
          <t>Estimates only, for general information and education.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2026-10-19T13:16:51Z</dcterms:created>
  <dcterms:modified xmlns:dcterms="http://purl.org/dc/terms/" xmlns:xsi="http://www.w3.org/2001/XMLSchema-instance" xsi:type="dcterms:W3CDTF">2026-10-19T13:16:51Z</dcterms:modified>
</cp:coreProperties>
</file>