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00%"/>
  </numFmts>
  <fonts count="10">
    <font>
      <name val="Calibri"/>
      <family val="2"/>
      <color theme="1"/>
      <sz val="11"/>
      <scheme val="minor"/>
    </font>
    <font>
      <name val="Arial"/>
      <b val="1"/>
      <color rgb="000F766E"/>
      <sz val="16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777777"/>
    </font>
    <font>
      <name val="Arial"/>
      <b val="1"/>
    </font>
    <font>
      <name val="Arial"/>
      <b val="1"/>
      <color rgb="000F766E"/>
    </font>
    <font>
      <name val="Arial"/>
      <i val="1"/>
      <color rgb="00777777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5" fillId="3" borderId="0" pivotButton="0" quotePrefix="0" xfId="0"/>
    <xf numFmtId="10" fontId="5" fillId="3" borderId="0" pivotButton="0" quotePrefix="0" xfId="0"/>
    <xf numFmtId="0" fontId="6" fillId="0" borderId="0" pivotButton="0" quotePrefix="0" xfId="0"/>
    <xf numFmtId="1" fontId="5" fillId="3" borderId="0" pivotButton="0" quotePrefix="0" xfId="0"/>
    <xf numFmtId="165" fontId="7" fillId="0" borderId="0" pivotButton="0" quotePrefix="0" xfId="0"/>
    <xf numFmtId="164" fontId="7" fillId="0" borderId="0" pivotButton="0" quotePrefix="0" xfId="0"/>
    <xf numFmtId="1" fontId="7" fillId="0" borderId="0" pivotButton="0" quotePrefix="0" xfId="0"/>
    <xf numFmtId="0" fontId="8" fillId="0" borderId="0" pivotButton="0" quotePrefix="0" xfId="0"/>
    <xf numFmtId="1" fontId="4" fillId="0" borderId="0" pivotButton="0" quotePrefix="0" xfId="0"/>
    <xf numFmtId="164" fontId="4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2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Credit Card Payoff Calculator</t>
        </is>
      </c>
    </row>
    <row r="2">
      <c r="A2" s="2" t="inlineStr">
        <is>
          <t>Months to payoff, total interest and required payment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Current balance</t>
        </is>
      </c>
      <c r="B6" s="5" t="n">
        <v>5000</v>
      </c>
    </row>
    <row r="7">
      <c r="A7" s="4" t="inlineStr">
        <is>
          <t>Annual interest rate (APR)</t>
        </is>
      </c>
      <c r="B7" s="6" t="n">
        <v>0.229</v>
      </c>
    </row>
    <row r="8">
      <c r="A8" s="4" t="inlineStr">
        <is>
          <t>Fixed monthly payment</t>
        </is>
      </c>
      <c r="B8" s="5" t="n">
        <v>200</v>
      </c>
      <c r="C8" s="7" t="inlineStr">
        <is>
          <t>Used for months-to-payoff</t>
        </is>
      </c>
    </row>
    <row r="9">
      <c r="A9" s="4" t="inlineStr">
        <is>
          <t>Target payoff time (months)</t>
        </is>
      </c>
      <c r="B9" s="8" t="n">
        <v>24</v>
      </c>
      <c r="C9" s="7" t="inlineStr">
        <is>
          <t>Used for required payment</t>
        </is>
      </c>
    </row>
    <row r="11">
      <c r="A11" s="3" t="inlineStr">
        <is>
          <t>Results</t>
        </is>
      </c>
      <c r="B11" s="3" t="n"/>
      <c r="C11" s="3" t="n"/>
    </row>
    <row r="12">
      <c r="A12" s="4" t="inlineStr">
        <is>
          <t>Monthly rate</t>
        </is>
      </c>
      <c r="B12" s="9">
        <f>B7/12</f>
        <v/>
      </c>
    </row>
    <row r="13">
      <c r="A13" s="4" t="inlineStr">
        <is>
          <t>First month interest</t>
        </is>
      </c>
      <c r="B13" s="10">
        <f>B6*B7/12</f>
        <v/>
      </c>
    </row>
    <row r="14">
      <c r="A14" s="4" t="inlineStr">
        <is>
          <t>Months to pay off (fixed payment)</t>
        </is>
      </c>
      <c r="B14" s="11">
        <f>IF(B8&lt;=B6*B7/12,"Payment too low",IF(B7=0,ROUNDUP(B6/B8,0),ROUNDUP(NPER(B7/12,-B8,B6),0)))</f>
        <v/>
      </c>
    </row>
    <row r="15">
      <c r="A15" s="4" t="inlineStr">
        <is>
          <t>Total interest (fixed payment)</t>
        </is>
      </c>
      <c r="B15" s="10">
        <f>IF(B8&lt;=B6*B7/12,"—",SUM(B21:B380))</f>
        <v/>
      </c>
    </row>
    <row r="16">
      <c r="A16" s="4" t="inlineStr">
        <is>
          <t>Required payment for target months</t>
        </is>
      </c>
      <c r="B16" s="10">
        <f>IF(B7=0,B6/B9,PMT(B7/12,B9,-B6))</f>
        <v/>
      </c>
    </row>
    <row r="17">
      <c r="A17" s="4" t="inlineStr">
        <is>
          <t>Total interest (target payment)</t>
        </is>
      </c>
      <c r="B17" s="10">
        <f>B16*B9-B6</f>
        <v/>
      </c>
    </row>
    <row r="19">
      <c r="A19" s="12" t="inlineStr">
        <is>
          <t>Payment schedule (fixed payment)</t>
        </is>
      </c>
    </row>
    <row r="20">
      <c r="A20" s="3" t="inlineStr">
        <is>
          <t>Month</t>
        </is>
      </c>
      <c r="B20" s="3" t="inlineStr">
        <is>
          <t>Interest</t>
        </is>
      </c>
      <c r="C20" s="3" t="inlineStr">
        <is>
          <t>Payment</t>
        </is>
      </c>
      <c r="D20" s="3" t="inlineStr">
        <is>
          <t>Balance</t>
        </is>
      </c>
    </row>
    <row r="21">
      <c r="A21" s="13" t="n">
        <v>1</v>
      </c>
      <c r="B21" s="14">
        <f>IF($B$6&lt;=0,0,$B$6*$B$7/12)</f>
        <v/>
      </c>
      <c r="C21" s="14">
        <f>IF($B$6&lt;=0,0,MIN($B$8,$B$6+B21))</f>
        <v/>
      </c>
      <c r="D21" s="14">
        <f>MAX(0,$B$6+B21-C21)</f>
        <v/>
      </c>
    </row>
    <row r="22">
      <c r="A22" s="13" t="n">
        <v>2</v>
      </c>
      <c r="B22" s="14">
        <f>IF(D21&lt;=0,0,D21*$B$7/12)</f>
        <v/>
      </c>
      <c r="C22" s="14">
        <f>IF(D21&lt;=0,0,MIN($B$8,D21+B22))</f>
        <v/>
      </c>
      <c r="D22" s="14">
        <f>MAX(0,D21+B22-C22)</f>
        <v/>
      </c>
    </row>
    <row r="23">
      <c r="A23" s="13" t="n">
        <v>3</v>
      </c>
      <c r="B23" s="14">
        <f>IF(D22&lt;=0,0,D22*$B$7/12)</f>
        <v/>
      </c>
      <c r="C23" s="14">
        <f>IF(D22&lt;=0,0,MIN($B$8,D22+B23))</f>
        <v/>
      </c>
      <c r="D23" s="14">
        <f>MAX(0,D22+B23-C23)</f>
        <v/>
      </c>
    </row>
    <row r="24">
      <c r="A24" s="13" t="n">
        <v>4</v>
      </c>
      <c r="B24" s="14">
        <f>IF(D23&lt;=0,0,D23*$B$7/12)</f>
        <v/>
      </c>
      <c r="C24" s="14">
        <f>IF(D23&lt;=0,0,MIN($B$8,D23+B24))</f>
        <v/>
      </c>
      <c r="D24" s="14">
        <f>MAX(0,D23+B24-C24)</f>
        <v/>
      </c>
    </row>
    <row r="25">
      <c r="A25" s="13" t="n">
        <v>5</v>
      </c>
      <c r="B25" s="14">
        <f>IF(D24&lt;=0,0,D24*$B$7/12)</f>
        <v/>
      </c>
      <c r="C25" s="14">
        <f>IF(D24&lt;=0,0,MIN($B$8,D24+B25))</f>
        <v/>
      </c>
      <c r="D25" s="14">
        <f>MAX(0,D24+B25-C25)</f>
        <v/>
      </c>
    </row>
    <row r="26">
      <c r="A26" s="13" t="n">
        <v>6</v>
      </c>
      <c r="B26" s="14">
        <f>IF(D25&lt;=0,0,D25*$B$7/12)</f>
        <v/>
      </c>
      <c r="C26" s="14">
        <f>IF(D25&lt;=0,0,MIN($B$8,D25+B26))</f>
        <v/>
      </c>
      <c r="D26" s="14">
        <f>MAX(0,D25+B26-C26)</f>
        <v/>
      </c>
    </row>
    <row r="27">
      <c r="A27" s="13" t="n">
        <v>7</v>
      </c>
      <c r="B27" s="14">
        <f>IF(D26&lt;=0,0,D26*$B$7/12)</f>
        <v/>
      </c>
      <c r="C27" s="14">
        <f>IF(D26&lt;=0,0,MIN($B$8,D26+B27))</f>
        <v/>
      </c>
      <c r="D27" s="14">
        <f>MAX(0,D26+B27-C27)</f>
        <v/>
      </c>
    </row>
    <row r="28">
      <c r="A28" s="13" t="n">
        <v>8</v>
      </c>
      <c r="B28" s="14">
        <f>IF(D27&lt;=0,0,D27*$B$7/12)</f>
        <v/>
      </c>
      <c r="C28" s="14">
        <f>IF(D27&lt;=0,0,MIN($B$8,D27+B28))</f>
        <v/>
      </c>
      <c r="D28" s="14">
        <f>MAX(0,D27+B28-C28)</f>
        <v/>
      </c>
    </row>
    <row r="29">
      <c r="A29" s="13" t="n">
        <v>9</v>
      </c>
      <c r="B29" s="14">
        <f>IF(D28&lt;=0,0,D28*$B$7/12)</f>
        <v/>
      </c>
      <c r="C29" s="14">
        <f>IF(D28&lt;=0,0,MIN($B$8,D28+B29))</f>
        <v/>
      </c>
      <c r="D29" s="14">
        <f>MAX(0,D28+B29-C29)</f>
        <v/>
      </c>
    </row>
    <row r="30">
      <c r="A30" s="13" t="n">
        <v>10</v>
      </c>
      <c r="B30" s="14">
        <f>IF(D29&lt;=0,0,D29*$B$7/12)</f>
        <v/>
      </c>
      <c r="C30" s="14">
        <f>IF(D29&lt;=0,0,MIN($B$8,D29+B30))</f>
        <v/>
      </c>
      <c r="D30" s="14">
        <f>MAX(0,D29+B30-C30)</f>
        <v/>
      </c>
    </row>
    <row r="31">
      <c r="A31" s="13" t="n">
        <v>11</v>
      </c>
      <c r="B31" s="14">
        <f>IF(D30&lt;=0,0,D30*$B$7/12)</f>
        <v/>
      </c>
      <c r="C31" s="14">
        <f>IF(D30&lt;=0,0,MIN($B$8,D30+B31))</f>
        <v/>
      </c>
      <c r="D31" s="14">
        <f>MAX(0,D30+B31-C31)</f>
        <v/>
      </c>
    </row>
    <row r="32">
      <c r="A32" s="13" t="n">
        <v>12</v>
      </c>
      <c r="B32" s="14">
        <f>IF(D31&lt;=0,0,D31*$B$7/12)</f>
        <v/>
      </c>
      <c r="C32" s="14">
        <f>IF(D31&lt;=0,0,MIN($B$8,D31+B32))</f>
        <v/>
      </c>
      <c r="D32" s="14">
        <f>MAX(0,D31+B32-C32)</f>
        <v/>
      </c>
    </row>
    <row r="33">
      <c r="A33" s="13" t="n">
        <v>13</v>
      </c>
      <c r="B33" s="14">
        <f>IF(D32&lt;=0,0,D32*$B$7/12)</f>
        <v/>
      </c>
      <c r="C33" s="14">
        <f>IF(D32&lt;=0,0,MIN($B$8,D32+B33))</f>
        <v/>
      </c>
      <c r="D33" s="14">
        <f>MAX(0,D32+B33-C33)</f>
        <v/>
      </c>
    </row>
    <row r="34">
      <c r="A34" s="13" t="n">
        <v>14</v>
      </c>
      <c r="B34" s="14">
        <f>IF(D33&lt;=0,0,D33*$B$7/12)</f>
        <v/>
      </c>
      <c r="C34" s="14">
        <f>IF(D33&lt;=0,0,MIN($B$8,D33+B34))</f>
        <v/>
      </c>
      <c r="D34" s="14">
        <f>MAX(0,D33+B34-C34)</f>
        <v/>
      </c>
    </row>
    <row r="35">
      <c r="A35" s="13" t="n">
        <v>15</v>
      </c>
      <c r="B35" s="14">
        <f>IF(D34&lt;=0,0,D34*$B$7/12)</f>
        <v/>
      </c>
      <c r="C35" s="14">
        <f>IF(D34&lt;=0,0,MIN($B$8,D34+B35))</f>
        <v/>
      </c>
      <c r="D35" s="14">
        <f>MAX(0,D34+B35-C35)</f>
        <v/>
      </c>
    </row>
    <row r="36">
      <c r="A36" s="13" t="n">
        <v>16</v>
      </c>
      <c r="B36" s="14">
        <f>IF(D35&lt;=0,0,D35*$B$7/12)</f>
        <v/>
      </c>
      <c r="C36" s="14">
        <f>IF(D35&lt;=0,0,MIN($B$8,D35+B36))</f>
        <v/>
      </c>
      <c r="D36" s="14">
        <f>MAX(0,D35+B36-C36)</f>
        <v/>
      </c>
    </row>
    <row r="37">
      <c r="A37" s="13" t="n">
        <v>17</v>
      </c>
      <c r="B37" s="14">
        <f>IF(D36&lt;=0,0,D36*$B$7/12)</f>
        <v/>
      </c>
      <c r="C37" s="14">
        <f>IF(D36&lt;=0,0,MIN($B$8,D36+B37))</f>
        <v/>
      </c>
      <c r="D37" s="14">
        <f>MAX(0,D36+B37-C37)</f>
        <v/>
      </c>
    </row>
    <row r="38">
      <c r="A38" s="13" t="n">
        <v>18</v>
      </c>
      <c r="B38" s="14">
        <f>IF(D37&lt;=0,0,D37*$B$7/12)</f>
        <v/>
      </c>
      <c r="C38" s="14">
        <f>IF(D37&lt;=0,0,MIN($B$8,D37+B38))</f>
        <v/>
      </c>
      <c r="D38" s="14">
        <f>MAX(0,D37+B38-C38)</f>
        <v/>
      </c>
    </row>
    <row r="39">
      <c r="A39" s="13" t="n">
        <v>19</v>
      </c>
      <c r="B39" s="14">
        <f>IF(D38&lt;=0,0,D38*$B$7/12)</f>
        <v/>
      </c>
      <c r="C39" s="14">
        <f>IF(D38&lt;=0,0,MIN($B$8,D38+B39))</f>
        <v/>
      </c>
      <c r="D39" s="14">
        <f>MAX(0,D38+B39-C39)</f>
        <v/>
      </c>
    </row>
    <row r="40">
      <c r="A40" s="13" t="n">
        <v>20</v>
      </c>
      <c r="B40" s="14">
        <f>IF(D39&lt;=0,0,D39*$B$7/12)</f>
        <v/>
      </c>
      <c r="C40" s="14">
        <f>IF(D39&lt;=0,0,MIN($B$8,D39+B40))</f>
        <v/>
      </c>
      <c r="D40" s="14">
        <f>MAX(0,D39+B40-C40)</f>
        <v/>
      </c>
    </row>
    <row r="41">
      <c r="A41" s="13" t="n">
        <v>21</v>
      </c>
      <c r="B41" s="14">
        <f>IF(D40&lt;=0,0,D40*$B$7/12)</f>
        <v/>
      </c>
      <c r="C41" s="14">
        <f>IF(D40&lt;=0,0,MIN($B$8,D40+B41))</f>
        <v/>
      </c>
      <c r="D41" s="14">
        <f>MAX(0,D40+B41-C41)</f>
        <v/>
      </c>
    </row>
    <row r="42">
      <c r="A42" s="13" t="n">
        <v>22</v>
      </c>
      <c r="B42" s="14">
        <f>IF(D41&lt;=0,0,D41*$B$7/12)</f>
        <v/>
      </c>
      <c r="C42" s="14">
        <f>IF(D41&lt;=0,0,MIN($B$8,D41+B42))</f>
        <v/>
      </c>
      <c r="D42" s="14">
        <f>MAX(0,D41+B42-C42)</f>
        <v/>
      </c>
    </row>
    <row r="43">
      <c r="A43" s="13" t="n">
        <v>23</v>
      </c>
      <c r="B43" s="14">
        <f>IF(D42&lt;=0,0,D42*$B$7/12)</f>
        <v/>
      </c>
      <c r="C43" s="14">
        <f>IF(D42&lt;=0,0,MIN($B$8,D42+B43))</f>
        <v/>
      </c>
      <c r="D43" s="14">
        <f>MAX(0,D42+B43-C43)</f>
        <v/>
      </c>
    </row>
    <row r="44">
      <c r="A44" s="13" t="n">
        <v>24</v>
      </c>
      <c r="B44" s="14">
        <f>IF(D43&lt;=0,0,D43*$B$7/12)</f>
        <v/>
      </c>
      <c r="C44" s="14">
        <f>IF(D43&lt;=0,0,MIN($B$8,D43+B44))</f>
        <v/>
      </c>
      <c r="D44" s="14">
        <f>MAX(0,D43+B44-C44)</f>
        <v/>
      </c>
    </row>
    <row r="45">
      <c r="A45" s="13" t="n">
        <v>25</v>
      </c>
      <c r="B45" s="14">
        <f>IF(D44&lt;=0,0,D44*$B$7/12)</f>
        <v/>
      </c>
      <c r="C45" s="14">
        <f>IF(D44&lt;=0,0,MIN($B$8,D44+B45))</f>
        <v/>
      </c>
      <c r="D45" s="14">
        <f>MAX(0,D44+B45-C45)</f>
        <v/>
      </c>
    </row>
    <row r="46">
      <c r="A46" s="13" t="n">
        <v>26</v>
      </c>
      <c r="B46" s="14">
        <f>IF(D45&lt;=0,0,D45*$B$7/12)</f>
        <v/>
      </c>
      <c r="C46" s="14">
        <f>IF(D45&lt;=0,0,MIN($B$8,D45+B46))</f>
        <v/>
      </c>
      <c r="D46" s="14">
        <f>MAX(0,D45+B46-C46)</f>
        <v/>
      </c>
    </row>
    <row r="47">
      <c r="A47" s="13" t="n">
        <v>27</v>
      </c>
      <c r="B47" s="14">
        <f>IF(D46&lt;=0,0,D46*$B$7/12)</f>
        <v/>
      </c>
      <c r="C47" s="14">
        <f>IF(D46&lt;=0,0,MIN($B$8,D46+B47))</f>
        <v/>
      </c>
      <c r="D47" s="14">
        <f>MAX(0,D46+B47-C47)</f>
        <v/>
      </c>
    </row>
    <row r="48">
      <c r="A48" s="13" t="n">
        <v>28</v>
      </c>
      <c r="B48" s="14">
        <f>IF(D47&lt;=0,0,D47*$B$7/12)</f>
        <v/>
      </c>
      <c r="C48" s="14">
        <f>IF(D47&lt;=0,0,MIN($B$8,D47+B48))</f>
        <v/>
      </c>
      <c r="D48" s="14">
        <f>MAX(0,D47+B48-C48)</f>
        <v/>
      </c>
    </row>
    <row r="49">
      <c r="A49" s="13" t="n">
        <v>29</v>
      </c>
      <c r="B49" s="14">
        <f>IF(D48&lt;=0,0,D48*$B$7/12)</f>
        <v/>
      </c>
      <c r="C49" s="14">
        <f>IF(D48&lt;=0,0,MIN($B$8,D48+B49))</f>
        <v/>
      </c>
      <c r="D49" s="14">
        <f>MAX(0,D48+B49-C49)</f>
        <v/>
      </c>
    </row>
    <row r="50">
      <c r="A50" s="13" t="n">
        <v>30</v>
      </c>
      <c r="B50" s="14">
        <f>IF(D49&lt;=0,0,D49*$B$7/12)</f>
        <v/>
      </c>
      <c r="C50" s="14">
        <f>IF(D49&lt;=0,0,MIN($B$8,D49+B50))</f>
        <v/>
      </c>
      <c r="D50" s="14">
        <f>MAX(0,D49+B50-C50)</f>
        <v/>
      </c>
    </row>
    <row r="51">
      <c r="A51" s="13" t="n">
        <v>31</v>
      </c>
      <c r="B51" s="14">
        <f>IF(D50&lt;=0,0,D50*$B$7/12)</f>
        <v/>
      </c>
      <c r="C51" s="14">
        <f>IF(D50&lt;=0,0,MIN($B$8,D50+B51))</f>
        <v/>
      </c>
      <c r="D51" s="14">
        <f>MAX(0,D50+B51-C51)</f>
        <v/>
      </c>
    </row>
    <row r="52">
      <c r="A52" s="13" t="n">
        <v>32</v>
      </c>
      <c r="B52" s="14">
        <f>IF(D51&lt;=0,0,D51*$B$7/12)</f>
        <v/>
      </c>
      <c r="C52" s="14">
        <f>IF(D51&lt;=0,0,MIN($B$8,D51+B52))</f>
        <v/>
      </c>
      <c r="D52" s="14">
        <f>MAX(0,D51+B52-C52)</f>
        <v/>
      </c>
    </row>
    <row r="53">
      <c r="A53" s="13" t="n">
        <v>33</v>
      </c>
      <c r="B53" s="14">
        <f>IF(D52&lt;=0,0,D52*$B$7/12)</f>
        <v/>
      </c>
      <c r="C53" s="14">
        <f>IF(D52&lt;=0,0,MIN($B$8,D52+B53))</f>
        <v/>
      </c>
      <c r="D53" s="14">
        <f>MAX(0,D52+B53-C53)</f>
        <v/>
      </c>
    </row>
    <row r="54">
      <c r="A54" s="13" t="n">
        <v>34</v>
      </c>
      <c r="B54" s="14">
        <f>IF(D53&lt;=0,0,D53*$B$7/12)</f>
        <v/>
      </c>
      <c r="C54" s="14">
        <f>IF(D53&lt;=0,0,MIN($B$8,D53+B54))</f>
        <v/>
      </c>
      <c r="D54" s="14">
        <f>MAX(0,D53+B54-C54)</f>
        <v/>
      </c>
    </row>
    <row r="55">
      <c r="A55" s="13" t="n">
        <v>35</v>
      </c>
      <c r="B55" s="14">
        <f>IF(D54&lt;=0,0,D54*$B$7/12)</f>
        <v/>
      </c>
      <c r="C55" s="14">
        <f>IF(D54&lt;=0,0,MIN($B$8,D54+B55))</f>
        <v/>
      </c>
      <c r="D55" s="14">
        <f>MAX(0,D54+B55-C55)</f>
        <v/>
      </c>
    </row>
    <row r="56">
      <c r="A56" s="13" t="n">
        <v>36</v>
      </c>
      <c r="B56" s="14">
        <f>IF(D55&lt;=0,0,D55*$B$7/12)</f>
        <v/>
      </c>
      <c r="C56" s="14">
        <f>IF(D55&lt;=0,0,MIN($B$8,D55+B56))</f>
        <v/>
      </c>
      <c r="D56" s="14">
        <f>MAX(0,D55+B56-C56)</f>
        <v/>
      </c>
    </row>
    <row r="57">
      <c r="A57" s="13" t="n">
        <v>37</v>
      </c>
      <c r="B57" s="14">
        <f>IF(D56&lt;=0,0,D56*$B$7/12)</f>
        <v/>
      </c>
      <c r="C57" s="14">
        <f>IF(D56&lt;=0,0,MIN($B$8,D56+B57))</f>
        <v/>
      </c>
      <c r="D57" s="14">
        <f>MAX(0,D56+B57-C57)</f>
        <v/>
      </c>
    </row>
    <row r="58">
      <c r="A58" s="13" t="n">
        <v>38</v>
      </c>
      <c r="B58" s="14">
        <f>IF(D57&lt;=0,0,D57*$B$7/12)</f>
        <v/>
      </c>
      <c r="C58" s="14">
        <f>IF(D57&lt;=0,0,MIN($B$8,D57+B58))</f>
        <v/>
      </c>
      <c r="D58" s="14">
        <f>MAX(0,D57+B58-C58)</f>
        <v/>
      </c>
    </row>
    <row r="59">
      <c r="A59" s="13" t="n">
        <v>39</v>
      </c>
      <c r="B59" s="14">
        <f>IF(D58&lt;=0,0,D58*$B$7/12)</f>
        <v/>
      </c>
      <c r="C59" s="14">
        <f>IF(D58&lt;=0,0,MIN($B$8,D58+B59))</f>
        <v/>
      </c>
      <c r="D59" s="14">
        <f>MAX(0,D58+B59-C59)</f>
        <v/>
      </c>
    </row>
    <row r="60">
      <c r="A60" s="13" t="n">
        <v>40</v>
      </c>
      <c r="B60" s="14">
        <f>IF(D59&lt;=0,0,D59*$B$7/12)</f>
        <v/>
      </c>
      <c r="C60" s="14">
        <f>IF(D59&lt;=0,0,MIN($B$8,D59+B60))</f>
        <v/>
      </c>
      <c r="D60" s="14">
        <f>MAX(0,D59+B60-C60)</f>
        <v/>
      </c>
    </row>
    <row r="61">
      <c r="A61" s="13" t="n">
        <v>41</v>
      </c>
      <c r="B61" s="14">
        <f>IF(D60&lt;=0,0,D60*$B$7/12)</f>
        <v/>
      </c>
      <c r="C61" s="14">
        <f>IF(D60&lt;=0,0,MIN($B$8,D60+B61))</f>
        <v/>
      </c>
      <c r="D61" s="14">
        <f>MAX(0,D60+B61-C61)</f>
        <v/>
      </c>
    </row>
    <row r="62">
      <c r="A62" s="13" t="n">
        <v>42</v>
      </c>
      <c r="B62" s="14">
        <f>IF(D61&lt;=0,0,D61*$B$7/12)</f>
        <v/>
      </c>
      <c r="C62" s="14">
        <f>IF(D61&lt;=0,0,MIN($B$8,D61+B62))</f>
        <v/>
      </c>
      <c r="D62" s="14">
        <f>MAX(0,D61+B62-C62)</f>
        <v/>
      </c>
    </row>
    <row r="63">
      <c r="A63" s="13" t="n">
        <v>43</v>
      </c>
      <c r="B63" s="14">
        <f>IF(D62&lt;=0,0,D62*$B$7/12)</f>
        <v/>
      </c>
      <c r="C63" s="14">
        <f>IF(D62&lt;=0,0,MIN($B$8,D62+B63))</f>
        <v/>
      </c>
      <c r="D63" s="14">
        <f>MAX(0,D62+B63-C63)</f>
        <v/>
      </c>
    </row>
    <row r="64">
      <c r="A64" s="13" t="n">
        <v>44</v>
      </c>
      <c r="B64" s="14">
        <f>IF(D63&lt;=0,0,D63*$B$7/12)</f>
        <v/>
      </c>
      <c r="C64" s="14">
        <f>IF(D63&lt;=0,0,MIN($B$8,D63+B64))</f>
        <v/>
      </c>
      <c r="D64" s="14">
        <f>MAX(0,D63+B64-C64)</f>
        <v/>
      </c>
    </row>
    <row r="65">
      <c r="A65" s="13" t="n">
        <v>45</v>
      </c>
      <c r="B65" s="14">
        <f>IF(D64&lt;=0,0,D64*$B$7/12)</f>
        <v/>
      </c>
      <c r="C65" s="14">
        <f>IF(D64&lt;=0,0,MIN($B$8,D64+B65))</f>
        <v/>
      </c>
      <c r="D65" s="14">
        <f>MAX(0,D64+B65-C65)</f>
        <v/>
      </c>
    </row>
    <row r="66">
      <c r="A66" s="13" t="n">
        <v>46</v>
      </c>
      <c r="B66" s="14">
        <f>IF(D65&lt;=0,0,D65*$B$7/12)</f>
        <v/>
      </c>
      <c r="C66" s="14">
        <f>IF(D65&lt;=0,0,MIN($B$8,D65+B66))</f>
        <v/>
      </c>
      <c r="D66" s="14">
        <f>MAX(0,D65+B66-C66)</f>
        <v/>
      </c>
    </row>
    <row r="67">
      <c r="A67" s="13" t="n">
        <v>47</v>
      </c>
      <c r="B67" s="14">
        <f>IF(D66&lt;=0,0,D66*$B$7/12)</f>
        <v/>
      </c>
      <c r="C67" s="14">
        <f>IF(D66&lt;=0,0,MIN($B$8,D66+B67))</f>
        <v/>
      </c>
      <c r="D67" s="14">
        <f>MAX(0,D66+B67-C67)</f>
        <v/>
      </c>
    </row>
    <row r="68">
      <c r="A68" s="13" t="n">
        <v>48</v>
      </c>
      <c r="B68" s="14">
        <f>IF(D67&lt;=0,0,D67*$B$7/12)</f>
        <v/>
      </c>
      <c r="C68" s="14">
        <f>IF(D67&lt;=0,0,MIN($B$8,D67+B68))</f>
        <v/>
      </c>
      <c r="D68" s="14">
        <f>MAX(0,D67+B68-C68)</f>
        <v/>
      </c>
    </row>
    <row r="69">
      <c r="A69" s="13" t="n">
        <v>49</v>
      </c>
      <c r="B69" s="14">
        <f>IF(D68&lt;=0,0,D68*$B$7/12)</f>
        <v/>
      </c>
      <c r="C69" s="14">
        <f>IF(D68&lt;=0,0,MIN($B$8,D68+B69))</f>
        <v/>
      </c>
      <c r="D69" s="14">
        <f>MAX(0,D68+B69-C69)</f>
        <v/>
      </c>
    </row>
    <row r="70">
      <c r="A70" s="13" t="n">
        <v>50</v>
      </c>
      <c r="B70" s="14">
        <f>IF(D69&lt;=0,0,D69*$B$7/12)</f>
        <v/>
      </c>
      <c r="C70" s="14">
        <f>IF(D69&lt;=0,0,MIN($B$8,D69+B70))</f>
        <v/>
      </c>
      <c r="D70" s="14">
        <f>MAX(0,D69+B70-C70)</f>
        <v/>
      </c>
    </row>
    <row r="71">
      <c r="A71" s="13" t="n">
        <v>51</v>
      </c>
      <c r="B71" s="14">
        <f>IF(D70&lt;=0,0,D70*$B$7/12)</f>
        <v/>
      </c>
      <c r="C71" s="14">
        <f>IF(D70&lt;=0,0,MIN($B$8,D70+B71))</f>
        <v/>
      </c>
      <c r="D71" s="14">
        <f>MAX(0,D70+B71-C71)</f>
        <v/>
      </c>
    </row>
    <row r="72">
      <c r="A72" s="13" t="n">
        <v>52</v>
      </c>
      <c r="B72" s="14">
        <f>IF(D71&lt;=0,0,D71*$B$7/12)</f>
        <v/>
      </c>
      <c r="C72" s="14">
        <f>IF(D71&lt;=0,0,MIN($B$8,D71+B72))</f>
        <v/>
      </c>
      <c r="D72" s="14">
        <f>MAX(0,D71+B72-C72)</f>
        <v/>
      </c>
    </row>
    <row r="73">
      <c r="A73" s="13" t="n">
        <v>53</v>
      </c>
      <c r="B73" s="14">
        <f>IF(D72&lt;=0,0,D72*$B$7/12)</f>
        <v/>
      </c>
      <c r="C73" s="14">
        <f>IF(D72&lt;=0,0,MIN($B$8,D72+B73))</f>
        <v/>
      </c>
      <c r="D73" s="14">
        <f>MAX(0,D72+B73-C73)</f>
        <v/>
      </c>
    </row>
    <row r="74">
      <c r="A74" s="13" t="n">
        <v>54</v>
      </c>
      <c r="B74" s="14">
        <f>IF(D73&lt;=0,0,D73*$B$7/12)</f>
        <v/>
      </c>
      <c r="C74" s="14">
        <f>IF(D73&lt;=0,0,MIN($B$8,D73+B74))</f>
        <v/>
      </c>
      <c r="D74" s="14">
        <f>MAX(0,D73+B74-C74)</f>
        <v/>
      </c>
    </row>
    <row r="75">
      <c r="A75" s="13" t="n">
        <v>55</v>
      </c>
      <c r="B75" s="14">
        <f>IF(D74&lt;=0,0,D74*$B$7/12)</f>
        <v/>
      </c>
      <c r="C75" s="14">
        <f>IF(D74&lt;=0,0,MIN($B$8,D74+B75))</f>
        <v/>
      </c>
      <c r="D75" s="14">
        <f>MAX(0,D74+B75-C75)</f>
        <v/>
      </c>
    </row>
    <row r="76">
      <c r="A76" s="13" t="n">
        <v>56</v>
      </c>
      <c r="B76" s="14">
        <f>IF(D75&lt;=0,0,D75*$B$7/12)</f>
        <v/>
      </c>
      <c r="C76" s="14">
        <f>IF(D75&lt;=0,0,MIN($B$8,D75+B76))</f>
        <v/>
      </c>
      <c r="D76" s="14">
        <f>MAX(0,D75+B76-C76)</f>
        <v/>
      </c>
    </row>
    <row r="77">
      <c r="A77" s="13" t="n">
        <v>57</v>
      </c>
      <c r="B77" s="14">
        <f>IF(D76&lt;=0,0,D76*$B$7/12)</f>
        <v/>
      </c>
      <c r="C77" s="14">
        <f>IF(D76&lt;=0,0,MIN($B$8,D76+B77))</f>
        <v/>
      </c>
      <c r="D77" s="14">
        <f>MAX(0,D76+B77-C77)</f>
        <v/>
      </c>
    </row>
    <row r="78">
      <c r="A78" s="13" t="n">
        <v>58</v>
      </c>
      <c r="B78" s="14">
        <f>IF(D77&lt;=0,0,D77*$B$7/12)</f>
        <v/>
      </c>
      <c r="C78" s="14">
        <f>IF(D77&lt;=0,0,MIN($B$8,D77+B78))</f>
        <v/>
      </c>
      <c r="D78" s="14">
        <f>MAX(0,D77+B78-C78)</f>
        <v/>
      </c>
    </row>
    <row r="79">
      <c r="A79" s="13" t="n">
        <v>59</v>
      </c>
      <c r="B79" s="14">
        <f>IF(D78&lt;=0,0,D78*$B$7/12)</f>
        <v/>
      </c>
      <c r="C79" s="14">
        <f>IF(D78&lt;=0,0,MIN($B$8,D78+B79))</f>
        <v/>
      </c>
      <c r="D79" s="14">
        <f>MAX(0,D78+B79-C79)</f>
        <v/>
      </c>
    </row>
    <row r="80">
      <c r="A80" s="13" t="n">
        <v>60</v>
      </c>
      <c r="B80" s="14">
        <f>IF(D79&lt;=0,0,D79*$B$7/12)</f>
        <v/>
      </c>
      <c r="C80" s="14">
        <f>IF(D79&lt;=0,0,MIN($B$8,D79+B80))</f>
        <v/>
      </c>
      <c r="D80" s="14">
        <f>MAX(0,D79+B80-C80)</f>
        <v/>
      </c>
    </row>
    <row r="81">
      <c r="A81" s="13" t="n">
        <v>61</v>
      </c>
      <c r="B81" s="14">
        <f>IF(D80&lt;=0,0,D80*$B$7/12)</f>
        <v/>
      </c>
      <c r="C81" s="14">
        <f>IF(D80&lt;=0,0,MIN($B$8,D80+B81))</f>
        <v/>
      </c>
      <c r="D81" s="14">
        <f>MAX(0,D80+B81-C81)</f>
        <v/>
      </c>
    </row>
    <row r="82">
      <c r="A82" s="13" t="n">
        <v>62</v>
      </c>
      <c r="B82" s="14">
        <f>IF(D81&lt;=0,0,D81*$B$7/12)</f>
        <v/>
      </c>
      <c r="C82" s="14">
        <f>IF(D81&lt;=0,0,MIN($B$8,D81+B82))</f>
        <v/>
      </c>
      <c r="D82" s="14">
        <f>MAX(0,D81+B82-C82)</f>
        <v/>
      </c>
    </row>
    <row r="83">
      <c r="A83" s="13" t="n">
        <v>63</v>
      </c>
      <c r="B83" s="14">
        <f>IF(D82&lt;=0,0,D82*$B$7/12)</f>
        <v/>
      </c>
      <c r="C83" s="14">
        <f>IF(D82&lt;=0,0,MIN($B$8,D82+B83))</f>
        <v/>
      </c>
      <c r="D83" s="14">
        <f>MAX(0,D82+B83-C83)</f>
        <v/>
      </c>
    </row>
    <row r="84">
      <c r="A84" s="13" t="n">
        <v>64</v>
      </c>
      <c r="B84" s="14">
        <f>IF(D83&lt;=0,0,D83*$B$7/12)</f>
        <v/>
      </c>
      <c r="C84" s="14">
        <f>IF(D83&lt;=0,0,MIN($B$8,D83+B84))</f>
        <v/>
      </c>
      <c r="D84" s="14">
        <f>MAX(0,D83+B84-C84)</f>
        <v/>
      </c>
    </row>
    <row r="85">
      <c r="A85" s="13" t="n">
        <v>65</v>
      </c>
      <c r="B85" s="14">
        <f>IF(D84&lt;=0,0,D84*$B$7/12)</f>
        <v/>
      </c>
      <c r="C85" s="14">
        <f>IF(D84&lt;=0,0,MIN($B$8,D84+B85))</f>
        <v/>
      </c>
      <c r="D85" s="14">
        <f>MAX(0,D84+B85-C85)</f>
        <v/>
      </c>
    </row>
    <row r="86">
      <c r="A86" s="13" t="n">
        <v>66</v>
      </c>
      <c r="B86" s="14">
        <f>IF(D85&lt;=0,0,D85*$B$7/12)</f>
        <v/>
      </c>
      <c r="C86" s="14">
        <f>IF(D85&lt;=0,0,MIN($B$8,D85+B86))</f>
        <v/>
      </c>
      <c r="D86" s="14">
        <f>MAX(0,D85+B86-C86)</f>
        <v/>
      </c>
    </row>
    <row r="87">
      <c r="A87" s="13" t="n">
        <v>67</v>
      </c>
      <c r="B87" s="14">
        <f>IF(D86&lt;=0,0,D86*$B$7/12)</f>
        <v/>
      </c>
      <c r="C87" s="14">
        <f>IF(D86&lt;=0,0,MIN($B$8,D86+B87))</f>
        <v/>
      </c>
      <c r="D87" s="14">
        <f>MAX(0,D86+B87-C87)</f>
        <v/>
      </c>
    </row>
    <row r="88">
      <c r="A88" s="13" t="n">
        <v>68</v>
      </c>
      <c r="B88" s="14">
        <f>IF(D87&lt;=0,0,D87*$B$7/12)</f>
        <v/>
      </c>
      <c r="C88" s="14">
        <f>IF(D87&lt;=0,0,MIN($B$8,D87+B88))</f>
        <v/>
      </c>
      <c r="D88" s="14">
        <f>MAX(0,D87+B88-C88)</f>
        <v/>
      </c>
    </row>
    <row r="89">
      <c r="A89" s="13" t="n">
        <v>69</v>
      </c>
      <c r="B89" s="14">
        <f>IF(D88&lt;=0,0,D88*$B$7/12)</f>
        <v/>
      </c>
      <c r="C89" s="14">
        <f>IF(D88&lt;=0,0,MIN($B$8,D88+B89))</f>
        <v/>
      </c>
      <c r="D89" s="14">
        <f>MAX(0,D88+B89-C89)</f>
        <v/>
      </c>
    </row>
    <row r="90">
      <c r="A90" s="13" t="n">
        <v>70</v>
      </c>
      <c r="B90" s="14">
        <f>IF(D89&lt;=0,0,D89*$B$7/12)</f>
        <v/>
      </c>
      <c r="C90" s="14">
        <f>IF(D89&lt;=0,0,MIN($B$8,D89+B90))</f>
        <v/>
      </c>
      <c r="D90" s="14">
        <f>MAX(0,D89+B90-C90)</f>
        <v/>
      </c>
    </row>
    <row r="91">
      <c r="A91" s="13" t="n">
        <v>71</v>
      </c>
      <c r="B91" s="14">
        <f>IF(D90&lt;=0,0,D90*$B$7/12)</f>
        <v/>
      </c>
      <c r="C91" s="14">
        <f>IF(D90&lt;=0,0,MIN($B$8,D90+B91))</f>
        <v/>
      </c>
      <c r="D91" s="14">
        <f>MAX(0,D90+B91-C91)</f>
        <v/>
      </c>
    </row>
    <row r="92">
      <c r="A92" s="13" t="n">
        <v>72</v>
      </c>
      <c r="B92" s="14">
        <f>IF(D91&lt;=0,0,D91*$B$7/12)</f>
        <v/>
      </c>
      <c r="C92" s="14">
        <f>IF(D91&lt;=0,0,MIN($B$8,D91+B92))</f>
        <v/>
      </c>
      <c r="D92" s="14">
        <f>MAX(0,D91+B92-C92)</f>
        <v/>
      </c>
    </row>
    <row r="93">
      <c r="A93" s="13" t="n">
        <v>73</v>
      </c>
      <c r="B93" s="14">
        <f>IF(D92&lt;=0,0,D92*$B$7/12)</f>
        <v/>
      </c>
      <c r="C93" s="14">
        <f>IF(D92&lt;=0,0,MIN($B$8,D92+B93))</f>
        <v/>
      </c>
      <c r="D93" s="14">
        <f>MAX(0,D92+B93-C93)</f>
        <v/>
      </c>
    </row>
    <row r="94">
      <c r="A94" s="13" t="n">
        <v>74</v>
      </c>
      <c r="B94" s="14">
        <f>IF(D93&lt;=0,0,D93*$B$7/12)</f>
        <v/>
      </c>
      <c r="C94" s="14">
        <f>IF(D93&lt;=0,0,MIN($B$8,D93+B94))</f>
        <v/>
      </c>
      <c r="D94" s="14">
        <f>MAX(0,D93+B94-C94)</f>
        <v/>
      </c>
    </row>
    <row r="95">
      <c r="A95" s="13" t="n">
        <v>75</v>
      </c>
      <c r="B95" s="14">
        <f>IF(D94&lt;=0,0,D94*$B$7/12)</f>
        <v/>
      </c>
      <c r="C95" s="14">
        <f>IF(D94&lt;=0,0,MIN($B$8,D94+B95))</f>
        <v/>
      </c>
      <c r="D95" s="14">
        <f>MAX(0,D94+B95-C95)</f>
        <v/>
      </c>
    </row>
    <row r="96">
      <c r="A96" s="13" t="n">
        <v>76</v>
      </c>
      <c r="B96" s="14">
        <f>IF(D95&lt;=0,0,D95*$B$7/12)</f>
        <v/>
      </c>
      <c r="C96" s="14">
        <f>IF(D95&lt;=0,0,MIN($B$8,D95+B96))</f>
        <v/>
      </c>
      <c r="D96" s="14">
        <f>MAX(0,D95+B96-C96)</f>
        <v/>
      </c>
    </row>
    <row r="97">
      <c r="A97" s="13" t="n">
        <v>77</v>
      </c>
      <c r="B97" s="14">
        <f>IF(D96&lt;=0,0,D96*$B$7/12)</f>
        <v/>
      </c>
      <c r="C97" s="14">
        <f>IF(D96&lt;=0,0,MIN($B$8,D96+B97))</f>
        <v/>
      </c>
      <c r="D97" s="14">
        <f>MAX(0,D96+B97-C97)</f>
        <v/>
      </c>
    </row>
    <row r="98">
      <c r="A98" s="13" t="n">
        <v>78</v>
      </c>
      <c r="B98" s="14">
        <f>IF(D97&lt;=0,0,D97*$B$7/12)</f>
        <v/>
      </c>
      <c r="C98" s="14">
        <f>IF(D97&lt;=0,0,MIN($B$8,D97+B98))</f>
        <v/>
      </c>
      <c r="D98" s="14">
        <f>MAX(0,D97+B98-C98)</f>
        <v/>
      </c>
    </row>
    <row r="99">
      <c r="A99" s="13" t="n">
        <v>79</v>
      </c>
      <c r="B99" s="14">
        <f>IF(D98&lt;=0,0,D98*$B$7/12)</f>
        <v/>
      </c>
      <c r="C99" s="14">
        <f>IF(D98&lt;=0,0,MIN($B$8,D98+B99))</f>
        <v/>
      </c>
      <c r="D99" s="14">
        <f>MAX(0,D98+B99-C99)</f>
        <v/>
      </c>
    </row>
    <row r="100">
      <c r="A100" s="13" t="n">
        <v>80</v>
      </c>
      <c r="B100" s="14">
        <f>IF(D99&lt;=0,0,D99*$B$7/12)</f>
        <v/>
      </c>
      <c r="C100" s="14">
        <f>IF(D99&lt;=0,0,MIN($B$8,D99+B100))</f>
        <v/>
      </c>
      <c r="D100" s="14">
        <f>MAX(0,D99+B100-C100)</f>
        <v/>
      </c>
    </row>
    <row r="101">
      <c r="A101" s="13" t="n">
        <v>81</v>
      </c>
      <c r="B101" s="14">
        <f>IF(D100&lt;=0,0,D100*$B$7/12)</f>
        <v/>
      </c>
      <c r="C101" s="14">
        <f>IF(D100&lt;=0,0,MIN($B$8,D100+B101))</f>
        <v/>
      </c>
      <c r="D101" s="14">
        <f>MAX(0,D100+B101-C101)</f>
        <v/>
      </c>
    </row>
    <row r="102">
      <c r="A102" s="13" t="n">
        <v>82</v>
      </c>
      <c r="B102" s="14">
        <f>IF(D101&lt;=0,0,D101*$B$7/12)</f>
        <v/>
      </c>
      <c r="C102" s="14">
        <f>IF(D101&lt;=0,0,MIN($B$8,D101+B102))</f>
        <v/>
      </c>
      <c r="D102" s="14">
        <f>MAX(0,D101+B102-C102)</f>
        <v/>
      </c>
    </row>
    <row r="103">
      <c r="A103" s="13" t="n">
        <v>83</v>
      </c>
      <c r="B103" s="14">
        <f>IF(D102&lt;=0,0,D102*$B$7/12)</f>
        <v/>
      </c>
      <c r="C103" s="14">
        <f>IF(D102&lt;=0,0,MIN($B$8,D102+B103))</f>
        <v/>
      </c>
      <c r="D103" s="14">
        <f>MAX(0,D102+B103-C103)</f>
        <v/>
      </c>
    </row>
    <row r="104">
      <c r="A104" s="13" t="n">
        <v>84</v>
      </c>
      <c r="B104" s="14">
        <f>IF(D103&lt;=0,0,D103*$B$7/12)</f>
        <v/>
      </c>
      <c r="C104" s="14">
        <f>IF(D103&lt;=0,0,MIN($B$8,D103+B104))</f>
        <v/>
      </c>
      <c r="D104" s="14">
        <f>MAX(0,D103+B104-C104)</f>
        <v/>
      </c>
    </row>
    <row r="105">
      <c r="A105" s="13" t="n">
        <v>85</v>
      </c>
      <c r="B105" s="14">
        <f>IF(D104&lt;=0,0,D104*$B$7/12)</f>
        <v/>
      </c>
      <c r="C105" s="14">
        <f>IF(D104&lt;=0,0,MIN($B$8,D104+B105))</f>
        <v/>
      </c>
      <c r="D105" s="14">
        <f>MAX(0,D104+B105-C105)</f>
        <v/>
      </c>
    </row>
    <row r="106">
      <c r="A106" s="13" t="n">
        <v>86</v>
      </c>
      <c r="B106" s="14">
        <f>IF(D105&lt;=0,0,D105*$B$7/12)</f>
        <v/>
      </c>
      <c r="C106" s="14">
        <f>IF(D105&lt;=0,0,MIN($B$8,D105+B106))</f>
        <v/>
      </c>
      <c r="D106" s="14">
        <f>MAX(0,D105+B106-C106)</f>
        <v/>
      </c>
    </row>
    <row r="107">
      <c r="A107" s="13" t="n">
        <v>87</v>
      </c>
      <c r="B107" s="14">
        <f>IF(D106&lt;=0,0,D106*$B$7/12)</f>
        <v/>
      </c>
      <c r="C107" s="14">
        <f>IF(D106&lt;=0,0,MIN($B$8,D106+B107))</f>
        <v/>
      </c>
      <c r="D107" s="14">
        <f>MAX(0,D106+B107-C107)</f>
        <v/>
      </c>
    </row>
    <row r="108">
      <c r="A108" s="13" t="n">
        <v>88</v>
      </c>
      <c r="B108" s="14">
        <f>IF(D107&lt;=0,0,D107*$B$7/12)</f>
        <v/>
      </c>
      <c r="C108" s="14">
        <f>IF(D107&lt;=0,0,MIN($B$8,D107+B108))</f>
        <v/>
      </c>
      <c r="D108" s="14">
        <f>MAX(0,D107+B108-C108)</f>
        <v/>
      </c>
    </row>
    <row r="109">
      <c r="A109" s="13" t="n">
        <v>89</v>
      </c>
      <c r="B109" s="14">
        <f>IF(D108&lt;=0,0,D108*$B$7/12)</f>
        <v/>
      </c>
      <c r="C109" s="14">
        <f>IF(D108&lt;=0,0,MIN($B$8,D108+B109))</f>
        <v/>
      </c>
      <c r="D109" s="14">
        <f>MAX(0,D108+B109-C109)</f>
        <v/>
      </c>
    </row>
    <row r="110">
      <c r="A110" s="13" t="n">
        <v>90</v>
      </c>
      <c r="B110" s="14">
        <f>IF(D109&lt;=0,0,D109*$B$7/12)</f>
        <v/>
      </c>
      <c r="C110" s="14">
        <f>IF(D109&lt;=0,0,MIN($B$8,D109+B110))</f>
        <v/>
      </c>
      <c r="D110" s="14">
        <f>MAX(0,D109+B110-C110)</f>
        <v/>
      </c>
    </row>
    <row r="111">
      <c r="A111" s="13" t="n">
        <v>91</v>
      </c>
      <c r="B111" s="14">
        <f>IF(D110&lt;=0,0,D110*$B$7/12)</f>
        <v/>
      </c>
      <c r="C111" s="14">
        <f>IF(D110&lt;=0,0,MIN($B$8,D110+B111))</f>
        <v/>
      </c>
      <c r="D111" s="14">
        <f>MAX(0,D110+B111-C111)</f>
        <v/>
      </c>
    </row>
    <row r="112">
      <c r="A112" s="13" t="n">
        <v>92</v>
      </c>
      <c r="B112" s="14">
        <f>IF(D111&lt;=0,0,D111*$B$7/12)</f>
        <v/>
      </c>
      <c r="C112" s="14">
        <f>IF(D111&lt;=0,0,MIN($B$8,D111+B112))</f>
        <v/>
      </c>
      <c r="D112" s="14">
        <f>MAX(0,D111+B112-C112)</f>
        <v/>
      </c>
    </row>
    <row r="113">
      <c r="A113" s="13" t="n">
        <v>93</v>
      </c>
      <c r="B113" s="14">
        <f>IF(D112&lt;=0,0,D112*$B$7/12)</f>
        <v/>
      </c>
      <c r="C113" s="14">
        <f>IF(D112&lt;=0,0,MIN($B$8,D112+B113))</f>
        <v/>
      </c>
      <c r="D113" s="14">
        <f>MAX(0,D112+B113-C113)</f>
        <v/>
      </c>
    </row>
    <row r="114">
      <c r="A114" s="13" t="n">
        <v>94</v>
      </c>
      <c r="B114" s="14">
        <f>IF(D113&lt;=0,0,D113*$B$7/12)</f>
        <v/>
      </c>
      <c r="C114" s="14">
        <f>IF(D113&lt;=0,0,MIN($B$8,D113+B114))</f>
        <v/>
      </c>
      <c r="D114" s="14">
        <f>MAX(0,D113+B114-C114)</f>
        <v/>
      </c>
    </row>
    <row r="115">
      <c r="A115" s="13" t="n">
        <v>95</v>
      </c>
      <c r="B115" s="14">
        <f>IF(D114&lt;=0,0,D114*$B$7/12)</f>
        <v/>
      </c>
      <c r="C115" s="14">
        <f>IF(D114&lt;=0,0,MIN($B$8,D114+B115))</f>
        <v/>
      </c>
      <c r="D115" s="14">
        <f>MAX(0,D114+B115-C115)</f>
        <v/>
      </c>
    </row>
    <row r="116">
      <c r="A116" s="13" t="n">
        <v>96</v>
      </c>
      <c r="B116" s="14">
        <f>IF(D115&lt;=0,0,D115*$B$7/12)</f>
        <v/>
      </c>
      <c r="C116" s="14">
        <f>IF(D115&lt;=0,0,MIN($B$8,D115+B116))</f>
        <v/>
      </c>
      <c r="D116" s="14">
        <f>MAX(0,D115+B116-C116)</f>
        <v/>
      </c>
    </row>
    <row r="117">
      <c r="A117" s="13" t="n">
        <v>97</v>
      </c>
      <c r="B117" s="14">
        <f>IF(D116&lt;=0,0,D116*$B$7/12)</f>
        <v/>
      </c>
      <c r="C117" s="14">
        <f>IF(D116&lt;=0,0,MIN($B$8,D116+B117))</f>
        <v/>
      </c>
      <c r="D117" s="14">
        <f>MAX(0,D116+B117-C117)</f>
        <v/>
      </c>
    </row>
    <row r="118">
      <c r="A118" s="13" t="n">
        <v>98</v>
      </c>
      <c r="B118" s="14">
        <f>IF(D117&lt;=0,0,D117*$B$7/12)</f>
        <v/>
      </c>
      <c r="C118" s="14">
        <f>IF(D117&lt;=0,0,MIN($B$8,D117+B118))</f>
        <v/>
      </c>
      <c r="D118" s="14">
        <f>MAX(0,D117+B118-C118)</f>
        <v/>
      </c>
    </row>
    <row r="119">
      <c r="A119" s="13" t="n">
        <v>99</v>
      </c>
      <c r="B119" s="14">
        <f>IF(D118&lt;=0,0,D118*$B$7/12)</f>
        <v/>
      </c>
      <c r="C119" s="14">
        <f>IF(D118&lt;=0,0,MIN($B$8,D118+B119))</f>
        <v/>
      </c>
      <c r="D119" s="14">
        <f>MAX(0,D118+B119-C119)</f>
        <v/>
      </c>
    </row>
    <row r="120">
      <c r="A120" s="13" t="n">
        <v>100</v>
      </c>
      <c r="B120" s="14">
        <f>IF(D119&lt;=0,0,D119*$B$7/12)</f>
        <v/>
      </c>
      <c r="C120" s="14">
        <f>IF(D119&lt;=0,0,MIN($B$8,D119+B120))</f>
        <v/>
      </c>
      <c r="D120" s="14">
        <f>MAX(0,D119+B120-C120)</f>
        <v/>
      </c>
    </row>
    <row r="121">
      <c r="A121" s="13" t="n">
        <v>101</v>
      </c>
      <c r="B121" s="14">
        <f>IF(D120&lt;=0,0,D120*$B$7/12)</f>
        <v/>
      </c>
      <c r="C121" s="14">
        <f>IF(D120&lt;=0,0,MIN($B$8,D120+B121))</f>
        <v/>
      </c>
      <c r="D121" s="14">
        <f>MAX(0,D120+B121-C121)</f>
        <v/>
      </c>
    </row>
    <row r="122">
      <c r="A122" s="13" t="n">
        <v>102</v>
      </c>
      <c r="B122" s="14">
        <f>IF(D121&lt;=0,0,D121*$B$7/12)</f>
        <v/>
      </c>
      <c r="C122" s="14">
        <f>IF(D121&lt;=0,0,MIN($B$8,D121+B122))</f>
        <v/>
      </c>
      <c r="D122" s="14">
        <f>MAX(0,D121+B122-C122)</f>
        <v/>
      </c>
    </row>
    <row r="123">
      <c r="A123" s="13" t="n">
        <v>103</v>
      </c>
      <c r="B123" s="14">
        <f>IF(D122&lt;=0,0,D122*$B$7/12)</f>
        <v/>
      </c>
      <c r="C123" s="14">
        <f>IF(D122&lt;=0,0,MIN($B$8,D122+B123))</f>
        <v/>
      </c>
      <c r="D123" s="14">
        <f>MAX(0,D122+B123-C123)</f>
        <v/>
      </c>
    </row>
    <row r="124">
      <c r="A124" s="13" t="n">
        <v>104</v>
      </c>
      <c r="B124" s="14">
        <f>IF(D123&lt;=0,0,D123*$B$7/12)</f>
        <v/>
      </c>
      <c r="C124" s="14">
        <f>IF(D123&lt;=0,0,MIN($B$8,D123+B124))</f>
        <v/>
      </c>
      <c r="D124" s="14">
        <f>MAX(0,D123+B124-C124)</f>
        <v/>
      </c>
    </row>
    <row r="125">
      <c r="A125" s="13" t="n">
        <v>105</v>
      </c>
      <c r="B125" s="14">
        <f>IF(D124&lt;=0,0,D124*$B$7/12)</f>
        <v/>
      </c>
      <c r="C125" s="14">
        <f>IF(D124&lt;=0,0,MIN($B$8,D124+B125))</f>
        <v/>
      </c>
      <c r="D125" s="14">
        <f>MAX(0,D124+B125-C125)</f>
        <v/>
      </c>
    </row>
    <row r="126">
      <c r="A126" s="13" t="n">
        <v>106</v>
      </c>
      <c r="B126" s="14">
        <f>IF(D125&lt;=0,0,D125*$B$7/12)</f>
        <v/>
      </c>
      <c r="C126" s="14">
        <f>IF(D125&lt;=0,0,MIN($B$8,D125+B126))</f>
        <v/>
      </c>
      <c r="D126" s="14">
        <f>MAX(0,D125+B126-C126)</f>
        <v/>
      </c>
    </row>
    <row r="127">
      <c r="A127" s="13" t="n">
        <v>107</v>
      </c>
      <c r="B127" s="14">
        <f>IF(D126&lt;=0,0,D126*$B$7/12)</f>
        <v/>
      </c>
      <c r="C127" s="14">
        <f>IF(D126&lt;=0,0,MIN($B$8,D126+B127))</f>
        <v/>
      </c>
      <c r="D127" s="14">
        <f>MAX(0,D126+B127-C127)</f>
        <v/>
      </c>
    </row>
    <row r="128">
      <c r="A128" s="13" t="n">
        <v>108</v>
      </c>
      <c r="B128" s="14">
        <f>IF(D127&lt;=0,0,D127*$B$7/12)</f>
        <v/>
      </c>
      <c r="C128" s="14">
        <f>IF(D127&lt;=0,0,MIN($B$8,D127+B128))</f>
        <v/>
      </c>
      <c r="D128" s="14">
        <f>MAX(0,D127+B128-C128)</f>
        <v/>
      </c>
    </row>
    <row r="129">
      <c r="A129" s="13" t="n">
        <v>109</v>
      </c>
      <c r="B129" s="14">
        <f>IF(D128&lt;=0,0,D128*$B$7/12)</f>
        <v/>
      </c>
      <c r="C129" s="14">
        <f>IF(D128&lt;=0,0,MIN($B$8,D128+B129))</f>
        <v/>
      </c>
      <c r="D129" s="14">
        <f>MAX(0,D128+B129-C129)</f>
        <v/>
      </c>
    </row>
    <row r="130">
      <c r="A130" s="13" t="n">
        <v>110</v>
      </c>
      <c r="B130" s="14">
        <f>IF(D129&lt;=0,0,D129*$B$7/12)</f>
        <v/>
      </c>
      <c r="C130" s="14">
        <f>IF(D129&lt;=0,0,MIN($B$8,D129+B130))</f>
        <v/>
      </c>
      <c r="D130" s="14">
        <f>MAX(0,D129+B130-C130)</f>
        <v/>
      </c>
    </row>
    <row r="131">
      <c r="A131" s="13" t="n">
        <v>111</v>
      </c>
      <c r="B131" s="14">
        <f>IF(D130&lt;=0,0,D130*$B$7/12)</f>
        <v/>
      </c>
      <c r="C131" s="14">
        <f>IF(D130&lt;=0,0,MIN($B$8,D130+B131))</f>
        <v/>
      </c>
      <c r="D131" s="14">
        <f>MAX(0,D130+B131-C131)</f>
        <v/>
      </c>
    </row>
    <row r="132">
      <c r="A132" s="13" t="n">
        <v>112</v>
      </c>
      <c r="B132" s="14">
        <f>IF(D131&lt;=0,0,D131*$B$7/12)</f>
        <v/>
      </c>
      <c r="C132" s="14">
        <f>IF(D131&lt;=0,0,MIN($B$8,D131+B132))</f>
        <v/>
      </c>
      <c r="D132" s="14">
        <f>MAX(0,D131+B132-C132)</f>
        <v/>
      </c>
    </row>
    <row r="133">
      <c r="A133" s="13" t="n">
        <v>113</v>
      </c>
      <c r="B133" s="14">
        <f>IF(D132&lt;=0,0,D132*$B$7/12)</f>
        <v/>
      </c>
      <c r="C133" s="14">
        <f>IF(D132&lt;=0,0,MIN($B$8,D132+B133))</f>
        <v/>
      </c>
      <c r="D133" s="14">
        <f>MAX(0,D132+B133-C133)</f>
        <v/>
      </c>
    </row>
    <row r="134">
      <c r="A134" s="13" t="n">
        <v>114</v>
      </c>
      <c r="B134" s="14">
        <f>IF(D133&lt;=0,0,D133*$B$7/12)</f>
        <v/>
      </c>
      <c r="C134" s="14">
        <f>IF(D133&lt;=0,0,MIN($B$8,D133+B134))</f>
        <v/>
      </c>
      <c r="D134" s="14">
        <f>MAX(0,D133+B134-C134)</f>
        <v/>
      </c>
    </row>
    <row r="135">
      <c r="A135" s="13" t="n">
        <v>115</v>
      </c>
      <c r="B135" s="14">
        <f>IF(D134&lt;=0,0,D134*$B$7/12)</f>
        <v/>
      </c>
      <c r="C135" s="14">
        <f>IF(D134&lt;=0,0,MIN($B$8,D134+B135))</f>
        <v/>
      </c>
      <c r="D135" s="14">
        <f>MAX(0,D134+B135-C135)</f>
        <v/>
      </c>
    </row>
    <row r="136">
      <c r="A136" s="13" t="n">
        <v>116</v>
      </c>
      <c r="B136" s="14">
        <f>IF(D135&lt;=0,0,D135*$B$7/12)</f>
        <v/>
      </c>
      <c r="C136" s="14">
        <f>IF(D135&lt;=0,0,MIN($B$8,D135+B136))</f>
        <v/>
      </c>
      <c r="D136" s="14">
        <f>MAX(0,D135+B136-C136)</f>
        <v/>
      </c>
    </row>
    <row r="137">
      <c r="A137" s="13" t="n">
        <v>117</v>
      </c>
      <c r="B137" s="14">
        <f>IF(D136&lt;=0,0,D136*$B$7/12)</f>
        <v/>
      </c>
      <c r="C137" s="14">
        <f>IF(D136&lt;=0,0,MIN($B$8,D136+B137))</f>
        <v/>
      </c>
      <c r="D137" s="14">
        <f>MAX(0,D136+B137-C137)</f>
        <v/>
      </c>
    </row>
    <row r="138">
      <c r="A138" s="13" t="n">
        <v>118</v>
      </c>
      <c r="B138" s="14">
        <f>IF(D137&lt;=0,0,D137*$B$7/12)</f>
        <v/>
      </c>
      <c r="C138" s="14">
        <f>IF(D137&lt;=0,0,MIN($B$8,D137+B138))</f>
        <v/>
      </c>
      <c r="D138" s="14">
        <f>MAX(0,D137+B138-C138)</f>
        <v/>
      </c>
    </row>
    <row r="139">
      <c r="A139" s="13" t="n">
        <v>119</v>
      </c>
      <c r="B139" s="14">
        <f>IF(D138&lt;=0,0,D138*$B$7/12)</f>
        <v/>
      </c>
      <c r="C139" s="14">
        <f>IF(D138&lt;=0,0,MIN($B$8,D138+B139))</f>
        <v/>
      </c>
      <c r="D139" s="14">
        <f>MAX(0,D138+B139-C139)</f>
        <v/>
      </c>
    </row>
    <row r="140">
      <c r="A140" s="13" t="n">
        <v>120</v>
      </c>
      <c r="B140" s="14">
        <f>IF(D139&lt;=0,0,D139*$B$7/12)</f>
        <v/>
      </c>
      <c r="C140" s="14">
        <f>IF(D139&lt;=0,0,MIN($B$8,D139+B140))</f>
        <v/>
      </c>
      <c r="D140" s="14">
        <f>MAX(0,D139+B140-C140)</f>
        <v/>
      </c>
    </row>
    <row r="141">
      <c r="A141" s="13" t="n">
        <v>121</v>
      </c>
      <c r="B141" s="14">
        <f>IF(D140&lt;=0,0,D140*$B$7/12)</f>
        <v/>
      </c>
      <c r="C141" s="14">
        <f>IF(D140&lt;=0,0,MIN($B$8,D140+B141))</f>
        <v/>
      </c>
      <c r="D141" s="14">
        <f>MAX(0,D140+B141-C141)</f>
        <v/>
      </c>
    </row>
    <row r="142">
      <c r="A142" s="13" t="n">
        <v>122</v>
      </c>
      <c r="B142" s="14">
        <f>IF(D141&lt;=0,0,D141*$B$7/12)</f>
        <v/>
      </c>
      <c r="C142" s="14">
        <f>IF(D141&lt;=0,0,MIN($B$8,D141+B142))</f>
        <v/>
      </c>
      <c r="D142" s="14">
        <f>MAX(0,D141+B142-C142)</f>
        <v/>
      </c>
    </row>
    <row r="143">
      <c r="A143" s="13" t="n">
        <v>123</v>
      </c>
      <c r="B143" s="14">
        <f>IF(D142&lt;=0,0,D142*$B$7/12)</f>
        <v/>
      </c>
      <c r="C143" s="14">
        <f>IF(D142&lt;=0,0,MIN($B$8,D142+B143))</f>
        <v/>
      </c>
      <c r="D143" s="14">
        <f>MAX(0,D142+B143-C143)</f>
        <v/>
      </c>
    </row>
    <row r="144">
      <c r="A144" s="13" t="n">
        <v>124</v>
      </c>
      <c r="B144" s="14">
        <f>IF(D143&lt;=0,0,D143*$B$7/12)</f>
        <v/>
      </c>
      <c r="C144" s="14">
        <f>IF(D143&lt;=0,0,MIN($B$8,D143+B144))</f>
        <v/>
      </c>
      <c r="D144" s="14">
        <f>MAX(0,D143+B144-C144)</f>
        <v/>
      </c>
    </row>
    <row r="145">
      <c r="A145" s="13" t="n">
        <v>125</v>
      </c>
      <c r="B145" s="14">
        <f>IF(D144&lt;=0,0,D144*$B$7/12)</f>
        <v/>
      </c>
      <c r="C145" s="14">
        <f>IF(D144&lt;=0,0,MIN($B$8,D144+B145))</f>
        <v/>
      </c>
      <c r="D145" s="14">
        <f>MAX(0,D144+B145-C145)</f>
        <v/>
      </c>
    </row>
    <row r="146">
      <c r="A146" s="13" t="n">
        <v>126</v>
      </c>
      <c r="B146" s="14">
        <f>IF(D145&lt;=0,0,D145*$B$7/12)</f>
        <v/>
      </c>
      <c r="C146" s="14">
        <f>IF(D145&lt;=0,0,MIN($B$8,D145+B146))</f>
        <v/>
      </c>
      <c r="D146" s="14">
        <f>MAX(0,D145+B146-C146)</f>
        <v/>
      </c>
    </row>
    <row r="147">
      <c r="A147" s="13" t="n">
        <v>127</v>
      </c>
      <c r="B147" s="14">
        <f>IF(D146&lt;=0,0,D146*$B$7/12)</f>
        <v/>
      </c>
      <c r="C147" s="14">
        <f>IF(D146&lt;=0,0,MIN($B$8,D146+B147))</f>
        <v/>
      </c>
      <c r="D147" s="14">
        <f>MAX(0,D146+B147-C147)</f>
        <v/>
      </c>
    </row>
    <row r="148">
      <c r="A148" s="13" t="n">
        <v>128</v>
      </c>
      <c r="B148" s="14">
        <f>IF(D147&lt;=0,0,D147*$B$7/12)</f>
        <v/>
      </c>
      <c r="C148" s="14">
        <f>IF(D147&lt;=0,0,MIN($B$8,D147+B148))</f>
        <v/>
      </c>
      <c r="D148" s="14">
        <f>MAX(0,D147+B148-C148)</f>
        <v/>
      </c>
    </row>
    <row r="149">
      <c r="A149" s="13" t="n">
        <v>129</v>
      </c>
      <c r="B149" s="14">
        <f>IF(D148&lt;=0,0,D148*$B$7/12)</f>
        <v/>
      </c>
      <c r="C149" s="14">
        <f>IF(D148&lt;=0,0,MIN($B$8,D148+B149))</f>
        <v/>
      </c>
      <c r="D149" s="14">
        <f>MAX(0,D148+B149-C149)</f>
        <v/>
      </c>
    </row>
    <row r="150">
      <c r="A150" s="13" t="n">
        <v>130</v>
      </c>
      <c r="B150" s="14">
        <f>IF(D149&lt;=0,0,D149*$B$7/12)</f>
        <v/>
      </c>
      <c r="C150" s="14">
        <f>IF(D149&lt;=0,0,MIN($B$8,D149+B150))</f>
        <v/>
      </c>
      <c r="D150" s="14">
        <f>MAX(0,D149+B150-C150)</f>
        <v/>
      </c>
    </row>
    <row r="151">
      <c r="A151" s="13" t="n">
        <v>131</v>
      </c>
      <c r="B151" s="14">
        <f>IF(D150&lt;=0,0,D150*$B$7/12)</f>
        <v/>
      </c>
      <c r="C151" s="14">
        <f>IF(D150&lt;=0,0,MIN($B$8,D150+B151))</f>
        <v/>
      </c>
      <c r="D151" s="14">
        <f>MAX(0,D150+B151-C151)</f>
        <v/>
      </c>
    </row>
    <row r="152">
      <c r="A152" s="13" t="n">
        <v>132</v>
      </c>
      <c r="B152" s="14">
        <f>IF(D151&lt;=0,0,D151*$B$7/12)</f>
        <v/>
      </c>
      <c r="C152" s="14">
        <f>IF(D151&lt;=0,0,MIN($B$8,D151+B152))</f>
        <v/>
      </c>
      <c r="D152" s="14">
        <f>MAX(0,D151+B152-C152)</f>
        <v/>
      </c>
    </row>
    <row r="153">
      <c r="A153" s="13" t="n">
        <v>133</v>
      </c>
      <c r="B153" s="14">
        <f>IF(D152&lt;=0,0,D152*$B$7/12)</f>
        <v/>
      </c>
      <c r="C153" s="14">
        <f>IF(D152&lt;=0,0,MIN($B$8,D152+B153))</f>
        <v/>
      </c>
      <c r="D153" s="14">
        <f>MAX(0,D152+B153-C153)</f>
        <v/>
      </c>
    </row>
    <row r="154">
      <c r="A154" s="13" t="n">
        <v>134</v>
      </c>
      <c r="B154" s="14">
        <f>IF(D153&lt;=0,0,D153*$B$7/12)</f>
        <v/>
      </c>
      <c r="C154" s="14">
        <f>IF(D153&lt;=0,0,MIN($B$8,D153+B154))</f>
        <v/>
      </c>
      <c r="D154" s="14">
        <f>MAX(0,D153+B154-C154)</f>
        <v/>
      </c>
    </row>
    <row r="155">
      <c r="A155" s="13" t="n">
        <v>135</v>
      </c>
      <c r="B155" s="14">
        <f>IF(D154&lt;=0,0,D154*$B$7/12)</f>
        <v/>
      </c>
      <c r="C155" s="14">
        <f>IF(D154&lt;=0,0,MIN($B$8,D154+B155))</f>
        <v/>
      </c>
      <c r="D155" s="14">
        <f>MAX(0,D154+B155-C155)</f>
        <v/>
      </c>
    </row>
    <row r="156">
      <c r="A156" s="13" t="n">
        <v>136</v>
      </c>
      <c r="B156" s="14">
        <f>IF(D155&lt;=0,0,D155*$B$7/12)</f>
        <v/>
      </c>
      <c r="C156" s="14">
        <f>IF(D155&lt;=0,0,MIN($B$8,D155+B156))</f>
        <v/>
      </c>
      <c r="D156" s="14">
        <f>MAX(0,D155+B156-C156)</f>
        <v/>
      </c>
    </row>
    <row r="157">
      <c r="A157" s="13" t="n">
        <v>137</v>
      </c>
      <c r="B157" s="14">
        <f>IF(D156&lt;=0,0,D156*$B$7/12)</f>
        <v/>
      </c>
      <c r="C157" s="14">
        <f>IF(D156&lt;=0,0,MIN($B$8,D156+B157))</f>
        <v/>
      </c>
      <c r="D157" s="14">
        <f>MAX(0,D156+B157-C157)</f>
        <v/>
      </c>
    </row>
    <row r="158">
      <c r="A158" s="13" t="n">
        <v>138</v>
      </c>
      <c r="B158" s="14">
        <f>IF(D157&lt;=0,0,D157*$B$7/12)</f>
        <v/>
      </c>
      <c r="C158" s="14">
        <f>IF(D157&lt;=0,0,MIN($B$8,D157+B158))</f>
        <v/>
      </c>
      <c r="D158" s="14">
        <f>MAX(0,D157+B158-C158)</f>
        <v/>
      </c>
    </row>
    <row r="159">
      <c r="A159" s="13" t="n">
        <v>139</v>
      </c>
      <c r="B159" s="14">
        <f>IF(D158&lt;=0,0,D158*$B$7/12)</f>
        <v/>
      </c>
      <c r="C159" s="14">
        <f>IF(D158&lt;=0,0,MIN($B$8,D158+B159))</f>
        <v/>
      </c>
      <c r="D159" s="14">
        <f>MAX(0,D158+B159-C159)</f>
        <v/>
      </c>
    </row>
    <row r="160">
      <c r="A160" s="13" t="n">
        <v>140</v>
      </c>
      <c r="B160" s="14">
        <f>IF(D159&lt;=0,0,D159*$B$7/12)</f>
        <v/>
      </c>
      <c r="C160" s="14">
        <f>IF(D159&lt;=0,0,MIN($B$8,D159+B160))</f>
        <v/>
      </c>
      <c r="D160" s="14">
        <f>MAX(0,D159+B160-C160)</f>
        <v/>
      </c>
    </row>
    <row r="161">
      <c r="A161" s="13" t="n">
        <v>141</v>
      </c>
      <c r="B161" s="14">
        <f>IF(D160&lt;=0,0,D160*$B$7/12)</f>
        <v/>
      </c>
      <c r="C161" s="14">
        <f>IF(D160&lt;=0,0,MIN($B$8,D160+B161))</f>
        <v/>
      </c>
      <c r="D161" s="14">
        <f>MAX(0,D160+B161-C161)</f>
        <v/>
      </c>
    </row>
    <row r="162">
      <c r="A162" s="13" t="n">
        <v>142</v>
      </c>
      <c r="B162" s="14">
        <f>IF(D161&lt;=0,0,D161*$B$7/12)</f>
        <v/>
      </c>
      <c r="C162" s="14">
        <f>IF(D161&lt;=0,0,MIN($B$8,D161+B162))</f>
        <v/>
      </c>
      <c r="D162" s="14">
        <f>MAX(0,D161+B162-C162)</f>
        <v/>
      </c>
    </row>
    <row r="163">
      <c r="A163" s="13" t="n">
        <v>143</v>
      </c>
      <c r="B163" s="14">
        <f>IF(D162&lt;=0,0,D162*$B$7/12)</f>
        <v/>
      </c>
      <c r="C163" s="14">
        <f>IF(D162&lt;=0,0,MIN($B$8,D162+B163))</f>
        <v/>
      </c>
      <c r="D163" s="14">
        <f>MAX(0,D162+B163-C163)</f>
        <v/>
      </c>
    </row>
    <row r="164">
      <c r="A164" s="13" t="n">
        <v>144</v>
      </c>
      <c r="B164" s="14">
        <f>IF(D163&lt;=0,0,D163*$B$7/12)</f>
        <v/>
      </c>
      <c r="C164" s="14">
        <f>IF(D163&lt;=0,0,MIN($B$8,D163+B164))</f>
        <v/>
      </c>
      <c r="D164" s="14">
        <f>MAX(0,D163+B164-C164)</f>
        <v/>
      </c>
    </row>
    <row r="165">
      <c r="A165" s="13" t="n">
        <v>145</v>
      </c>
      <c r="B165" s="14">
        <f>IF(D164&lt;=0,0,D164*$B$7/12)</f>
        <v/>
      </c>
      <c r="C165" s="14">
        <f>IF(D164&lt;=0,0,MIN($B$8,D164+B165))</f>
        <v/>
      </c>
      <c r="D165" s="14">
        <f>MAX(0,D164+B165-C165)</f>
        <v/>
      </c>
    </row>
    <row r="166">
      <c r="A166" s="13" t="n">
        <v>146</v>
      </c>
      <c r="B166" s="14">
        <f>IF(D165&lt;=0,0,D165*$B$7/12)</f>
        <v/>
      </c>
      <c r="C166" s="14">
        <f>IF(D165&lt;=0,0,MIN($B$8,D165+B166))</f>
        <v/>
      </c>
      <c r="D166" s="14">
        <f>MAX(0,D165+B166-C166)</f>
        <v/>
      </c>
    </row>
    <row r="167">
      <c r="A167" s="13" t="n">
        <v>147</v>
      </c>
      <c r="B167" s="14">
        <f>IF(D166&lt;=0,0,D166*$B$7/12)</f>
        <v/>
      </c>
      <c r="C167" s="14">
        <f>IF(D166&lt;=0,0,MIN($B$8,D166+B167))</f>
        <v/>
      </c>
      <c r="D167" s="14">
        <f>MAX(0,D166+B167-C167)</f>
        <v/>
      </c>
    </row>
    <row r="168">
      <c r="A168" s="13" t="n">
        <v>148</v>
      </c>
      <c r="B168" s="14">
        <f>IF(D167&lt;=0,0,D167*$B$7/12)</f>
        <v/>
      </c>
      <c r="C168" s="14">
        <f>IF(D167&lt;=0,0,MIN($B$8,D167+B168))</f>
        <v/>
      </c>
      <c r="D168" s="14">
        <f>MAX(0,D167+B168-C168)</f>
        <v/>
      </c>
    </row>
    <row r="169">
      <c r="A169" s="13" t="n">
        <v>149</v>
      </c>
      <c r="B169" s="14">
        <f>IF(D168&lt;=0,0,D168*$B$7/12)</f>
        <v/>
      </c>
      <c r="C169" s="14">
        <f>IF(D168&lt;=0,0,MIN($B$8,D168+B169))</f>
        <v/>
      </c>
      <c r="D169" s="14">
        <f>MAX(0,D168+B169-C169)</f>
        <v/>
      </c>
    </row>
    <row r="170">
      <c r="A170" s="13" t="n">
        <v>150</v>
      </c>
      <c r="B170" s="14">
        <f>IF(D169&lt;=0,0,D169*$B$7/12)</f>
        <v/>
      </c>
      <c r="C170" s="14">
        <f>IF(D169&lt;=0,0,MIN($B$8,D169+B170))</f>
        <v/>
      </c>
      <c r="D170" s="14">
        <f>MAX(0,D169+B170-C170)</f>
        <v/>
      </c>
    </row>
    <row r="171">
      <c r="A171" s="13" t="n">
        <v>151</v>
      </c>
      <c r="B171" s="14">
        <f>IF(D170&lt;=0,0,D170*$B$7/12)</f>
        <v/>
      </c>
      <c r="C171" s="14">
        <f>IF(D170&lt;=0,0,MIN($B$8,D170+B171))</f>
        <v/>
      </c>
      <c r="D171" s="14">
        <f>MAX(0,D170+B171-C171)</f>
        <v/>
      </c>
    </row>
    <row r="172">
      <c r="A172" s="13" t="n">
        <v>152</v>
      </c>
      <c r="B172" s="14">
        <f>IF(D171&lt;=0,0,D171*$B$7/12)</f>
        <v/>
      </c>
      <c r="C172" s="14">
        <f>IF(D171&lt;=0,0,MIN($B$8,D171+B172))</f>
        <v/>
      </c>
      <c r="D172" s="14">
        <f>MAX(0,D171+B172-C172)</f>
        <v/>
      </c>
    </row>
    <row r="173">
      <c r="A173" s="13" t="n">
        <v>153</v>
      </c>
      <c r="B173" s="14">
        <f>IF(D172&lt;=0,0,D172*$B$7/12)</f>
        <v/>
      </c>
      <c r="C173" s="14">
        <f>IF(D172&lt;=0,0,MIN($B$8,D172+B173))</f>
        <v/>
      </c>
      <c r="D173" s="14">
        <f>MAX(0,D172+B173-C173)</f>
        <v/>
      </c>
    </row>
    <row r="174">
      <c r="A174" s="13" t="n">
        <v>154</v>
      </c>
      <c r="B174" s="14">
        <f>IF(D173&lt;=0,0,D173*$B$7/12)</f>
        <v/>
      </c>
      <c r="C174" s="14">
        <f>IF(D173&lt;=0,0,MIN($B$8,D173+B174))</f>
        <v/>
      </c>
      <c r="D174" s="14">
        <f>MAX(0,D173+B174-C174)</f>
        <v/>
      </c>
    </row>
    <row r="175">
      <c r="A175" s="13" t="n">
        <v>155</v>
      </c>
      <c r="B175" s="14">
        <f>IF(D174&lt;=0,0,D174*$B$7/12)</f>
        <v/>
      </c>
      <c r="C175" s="14">
        <f>IF(D174&lt;=0,0,MIN($B$8,D174+B175))</f>
        <v/>
      </c>
      <c r="D175" s="14">
        <f>MAX(0,D174+B175-C175)</f>
        <v/>
      </c>
    </row>
    <row r="176">
      <c r="A176" s="13" t="n">
        <v>156</v>
      </c>
      <c r="B176" s="14">
        <f>IF(D175&lt;=0,0,D175*$B$7/12)</f>
        <v/>
      </c>
      <c r="C176" s="14">
        <f>IF(D175&lt;=0,0,MIN($B$8,D175+B176))</f>
        <v/>
      </c>
      <c r="D176" s="14">
        <f>MAX(0,D175+B176-C176)</f>
        <v/>
      </c>
    </row>
    <row r="177">
      <c r="A177" s="13" t="n">
        <v>157</v>
      </c>
      <c r="B177" s="14">
        <f>IF(D176&lt;=0,0,D176*$B$7/12)</f>
        <v/>
      </c>
      <c r="C177" s="14">
        <f>IF(D176&lt;=0,0,MIN($B$8,D176+B177))</f>
        <v/>
      </c>
      <c r="D177" s="14">
        <f>MAX(0,D176+B177-C177)</f>
        <v/>
      </c>
    </row>
    <row r="178">
      <c r="A178" s="13" t="n">
        <v>158</v>
      </c>
      <c r="B178" s="14">
        <f>IF(D177&lt;=0,0,D177*$B$7/12)</f>
        <v/>
      </c>
      <c r="C178" s="14">
        <f>IF(D177&lt;=0,0,MIN($B$8,D177+B178))</f>
        <v/>
      </c>
      <c r="D178" s="14">
        <f>MAX(0,D177+B178-C178)</f>
        <v/>
      </c>
    </row>
    <row r="179">
      <c r="A179" s="13" t="n">
        <v>159</v>
      </c>
      <c r="B179" s="14">
        <f>IF(D178&lt;=0,0,D178*$B$7/12)</f>
        <v/>
      </c>
      <c r="C179" s="14">
        <f>IF(D178&lt;=0,0,MIN($B$8,D178+B179))</f>
        <v/>
      </c>
      <c r="D179" s="14">
        <f>MAX(0,D178+B179-C179)</f>
        <v/>
      </c>
    </row>
    <row r="180">
      <c r="A180" s="13" t="n">
        <v>160</v>
      </c>
      <c r="B180" s="14">
        <f>IF(D179&lt;=0,0,D179*$B$7/12)</f>
        <v/>
      </c>
      <c r="C180" s="14">
        <f>IF(D179&lt;=0,0,MIN($B$8,D179+B180))</f>
        <v/>
      </c>
      <c r="D180" s="14">
        <f>MAX(0,D179+B180-C180)</f>
        <v/>
      </c>
    </row>
    <row r="181">
      <c r="A181" s="13" t="n">
        <v>161</v>
      </c>
      <c r="B181" s="14">
        <f>IF(D180&lt;=0,0,D180*$B$7/12)</f>
        <v/>
      </c>
      <c r="C181" s="14">
        <f>IF(D180&lt;=0,0,MIN($B$8,D180+B181))</f>
        <v/>
      </c>
      <c r="D181" s="14">
        <f>MAX(0,D180+B181-C181)</f>
        <v/>
      </c>
    </row>
    <row r="182">
      <c r="A182" s="13" t="n">
        <v>162</v>
      </c>
      <c r="B182" s="14">
        <f>IF(D181&lt;=0,0,D181*$B$7/12)</f>
        <v/>
      </c>
      <c r="C182" s="14">
        <f>IF(D181&lt;=0,0,MIN($B$8,D181+B182))</f>
        <v/>
      </c>
      <c r="D182" s="14">
        <f>MAX(0,D181+B182-C182)</f>
        <v/>
      </c>
    </row>
    <row r="183">
      <c r="A183" s="13" t="n">
        <v>163</v>
      </c>
      <c r="B183" s="14">
        <f>IF(D182&lt;=0,0,D182*$B$7/12)</f>
        <v/>
      </c>
      <c r="C183" s="14">
        <f>IF(D182&lt;=0,0,MIN($B$8,D182+B183))</f>
        <v/>
      </c>
      <c r="D183" s="14">
        <f>MAX(0,D182+B183-C183)</f>
        <v/>
      </c>
    </row>
    <row r="184">
      <c r="A184" s="13" t="n">
        <v>164</v>
      </c>
      <c r="B184" s="14">
        <f>IF(D183&lt;=0,0,D183*$B$7/12)</f>
        <v/>
      </c>
      <c r="C184" s="14">
        <f>IF(D183&lt;=0,0,MIN($B$8,D183+B184))</f>
        <v/>
      </c>
      <c r="D184" s="14">
        <f>MAX(0,D183+B184-C184)</f>
        <v/>
      </c>
    </row>
    <row r="185">
      <c r="A185" s="13" t="n">
        <v>165</v>
      </c>
      <c r="B185" s="14">
        <f>IF(D184&lt;=0,0,D184*$B$7/12)</f>
        <v/>
      </c>
      <c r="C185" s="14">
        <f>IF(D184&lt;=0,0,MIN($B$8,D184+B185))</f>
        <v/>
      </c>
      <c r="D185" s="14">
        <f>MAX(0,D184+B185-C185)</f>
        <v/>
      </c>
    </row>
    <row r="186">
      <c r="A186" s="13" t="n">
        <v>166</v>
      </c>
      <c r="B186" s="14">
        <f>IF(D185&lt;=0,0,D185*$B$7/12)</f>
        <v/>
      </c>
      <c r="C186" s="14">
        <f>IF(D185&lt;=0,0,MIN($B$8,D185+B186))</f>
        <v/>
      </c>
      <c r="D186" s="14">
        <f>MAX(0,D185+B186-C186)</f>
        <v/>
      </c>
    </row>
    <row r="187">
      <c r="A187" s="13" t="n">
        <v>167</v>
      </c>
      <c r="B187" s="14">
        <f>IF(D186&lt;=0,0,D186*$B$7/12)</f>
        <v/>
      </c>
      <c r="C187" s="14">
        <f>IF(D186&lt;=0,0,MIN($B$8,D186+B187))</f>
        <v/>
      </c>
      <c r="D187" s="14">
        <f>MAX(0,D186+B187-C187)</f>
        <v/>
      </c>
    </row>
    <row r="188">
      <c r="A188" s="13" t="n">
        <v>168</v>
      </c>
      <c r="B188" s="14">
        <f>IF(D187&lt;=0,0,D187*$B$7/12)</f>
        <v/>
      </c>
      <c r="C188" s="14">
        <f>IF(D187&lt;=0,0,MIN($B$8,D187+B188))</f>
        <v/>
      </c>
      <c r="D188" s="14">
        <f>MAX(0,D187+B188-C188)</f>
        <v/>
      </c>
    </row>
    <row r="189">
      <c r="A189" s="13" t="n">
        <v>169</v>
      </c>
      <c r="B189" s="14">
        <f>IF(D188&lt;=0,0,D188*$B$7/12)</f>
        <v/>
      </c>
      <c r="C189" s="14">
        <f>IF(D188&lt;=0,0,MIN($B$8,D188+B189))</f>
        <v/>
      </c>
      <c r="D189" s="14">
        <f>MAX(0,D188+B189-C189)</f>
        <v/>
      </c>
    </row>
    <row r="190">
      <c r="A190" s="13" t="n">
        <v>170</v>
      </c>
      <c r="B190" s="14">
        <f>IF(D189&lt;=0,0,D189*$B$7/12)</f>
        <v/>
      </c>
      <c r="C190" s="14">
        <f>IF(D189&lt;=0,0,MIN($B$8,D189+B190))</f>
        <v/>
      </c>
      <c r="D190" s="14">
        <f>MAX(0,D189+B190-C190)</f>
        <v/>
      </c>
    </row>
    <row r="191">
      <c r="A191" s="13" t="n">
        <v>171</v>
      </c>
      <c r="B191" s="14">
        <f>IF(D190&lt;=0,0,D190*$B$7/12)</f>
        <v/>
      </c>
      <c r="C191" s="14">
        <f>IF(D190&lt;=0,0,MIN($B$8,D190+B191))</f>
        <v/>
      </c>
      <c r="D191" s="14">
        <f>MAX(0,D190+B191-C191)</f>
        <v/>
      </c>
    </row>
    <row r="192">
      <c r="A192" s="13" t="n">
        <v>172</v>
      </c>
      <c r="B192" s="14">
        <f>IF(D191&lt;=0,0,D191*$B$7/12)</f>
        <v/>
      </c>
      <c r="C192" s="14">
        <f>IF(D191&lt;=0,0,MIN($B$8,D191+B192))</f>
        <v/>
      </c>
      <c r="D192" s="14">
        <f>MAX(0,D191+B192-C192)</f>
        <v/>
      </c>
    </row>
    <row r="193">
      <c r="A193" s="13" t="n">
        <v>173</v>
      </c>
      <c r="B193" s="14">
        <f>IF(D192&lt;=0,0,D192*$B$7/12)</f>
        <v/>
      </c>
      <c r="C193" s="14">
        <f>IF(D192&lt;=0,0,MIN($B$8,D192+B193))</f>
        <v/>
      </c>
      <c r="D193" s="14">
        <f>MAX(0,D192+B193-C193)</f>
        <v/>
      </c>
    </row>
    <row r="194">
      <c r="A194" s="13" t="n">
        <v>174</v>
      </c>
      <c r="B194" s="14">
        <f>IF(D193&lt;=0,0,D193*$B$7/12)</f>
        <v/>
      </c>
      <c r="C194" s="14">
        <f>IF(D193&lt;=0,0,MIN($B$8,D193+B194))</f>
        <v/>
      </c>
      <c r="D194" s="14">
        <f>MAX(0,D193+B194-C194)</f>
        <v/>
      </c>
    </row>
    <row r="195">
      <c r="A195" s="13" t="n">
        <v>175</v>
      </c>
      <c r="B195" s="14">
        <f>IF(D194&lt;=0,0,D194*$B$7/12)</f>
        <v/>
      </c>
      <c r="C195" s="14">
        <f>IF(D194&lt;=0,0,MIN($B$8,D194+B195))</f>
        <v/>
      </c>
      <c r="D195" s="14">
        <f>MAX(0,D194+B195-C195)</f>
        <v/>
      </c>
    </row>
    <row r="196">
      <c r="A196" s="13" t="n">
        <v>176</v>
      </c>
      <c r="B196" s="14">
        <f>IF(D195&lt;=0,0,D195*$B$7/12)</f>
        <v/>
      </c>
      <c r="C196" s="14">
        <f>IF(D195&lt;=0,0,MIN($B$8,D195+B196))</f>
        <v/>
      </c>
      <c r="D196" s="14">
        <f>MAX(0,D195+B196-C196)</f>
        <v/>
      </c>
    </row>
    <row r="197">
      <c r="A197" s="13" t="n">
        <v>177</v>
      </c>
      <c r="B197" s="14">
        <f>IF(D196&lt;=0,0,D196*$B$7/12)</f>
        <v/>
      </c>
      <c r="C197" s="14">
        <f>IF(D196&lt;=0,0,MIN($B$8,D196+B197))</f>
        <v/>
      </c>
      <c r="D197" s="14">
        <f>MAX(0,D196+B197-C197)</f>
        <v/>
      </c>
    </row>
    <row r="198">
      <c r="A198" s="13" t="n">
        <v>178</v>
      </c>
      <c r="B198" s="14">
        <f>IF(D197&lt;=0,0,D197*$B$7/12)</f>
        <v/>
      </c>
      <c r="C198" s="14">
        <f>IF(D197&lt;=0,0,MIN($B$8,D197+B198))</f>
        <v/>
      </c>
      <c r="D198" s="14">
        <f>MAX(0,D197+B198-C198)</f>
        <v/>
      </c>
    </row>
    <row r="199">
      <c r="A199" s="13" t="n">
        <v>179</v>
      </c>
      <c r="B199" s="14">
        <f>IF(D198&lt;=0,0,D198*$B$7/12)</f>
        <v/>
      </c>
      <c r="C199" s="14">
        <f>IF(D198&lt;=0,0,MIN($B$8,D198+B199))</f>
        <v/>
      </c>
      <c r="D199" s="14">
        <f>MAX(0,D198+B199-C199)</f>
        <v/>
      </c>
    </row>
    <row r="200">
      <c r="A200" s="13" t="n">
        <v>180</v>
      </c>
      <c r="B200" s="14">
        <f>IF(D199&lt;=0,0,D199*$B$7/12)</f>
        <v/>
      </c>
      <c r="C200" s="14">
        <f>IF(D199&lt;=0,0,MIN($B$8,D199+B200))</f>
        <v/>
      </c>
      <c r="D200" s="14">
        <f>MAX(0,D199+B200-C200)</f>
        <v/>
      </c>
    </row>
    <row r="201">
      <c r="A201" s="13" t="n">
        <v>181</v>
      </c>
      <c r="B201" s="14">
        <f>IF(D200&lt;=0,0,D200*$B$7/12)</f>
        <v/>
      </c>
      <c r="C201" s="14">
        <f>IF(D200&lt;=0,0,MIN($B$8,D200+B201))</f>
        <v/>
      </c>
      <c r="D201" s="14">
        <f>MAX(0,D200+B201-C201)</f>
        <v/>
      </c>
    </row>
    <row r="202">
      <c r="A202" s="13" t="n">
        <v>182</v>
      </c>
      <c r="B202" s="14">
        <f>IF(D201&lt;=0,0,D201*$B$7/12)</f>
        <v/>
      </c>
      <c r="C202" s="14">
        <f>IF(D201&lt;=0,0,MIN($B$8,D201+B202))</f>
        <v/>
      </c>
      <c r="D202" s="14">
        <f>MAX(0,D201+B202-C202)</f>
        <v/>
      </c>
    </row>
    <row r="203">
      <c r="A203" s="13" t="n">
        <v>183</v>
      </c>
      <c r="B203" s="14">
        <f>IF(D202&lt;=0,0,D202*$B$7/12)</f>
        <v/>
      </c>
      <c r="C203" s="14">
        <f>IF(D202&lt;=0,0,MIN($B$8,D202+B203))</f>
        <v/>
      </c>
      <c r="D203" s="14">
        <f>MAX(0,D202+B203-C203)</f>
        <v/>
      </c>
    </row>
    <row r="204">
      <c r="A204" s="13" t="n">
        <v>184</v>
      </c>
      <c r="B204" s="14">
        <f>IF(D203&lt;=0,0,D203*$B$7/12)</f>
        <v/>
      </c>
      <c r="C204" s="14">
        <f>IF(D203&lt;=0,0,MIN($B$8,D203+B204))</f>
        <v/>
      </c>
      <c r="D204" s="14">
        <f>MAX(0,D203+B204-C204)</f>
        <v/>
      </c>
    </row>
    <row r="205">
      <c r="A205" s="13" t="n">
        <v>185</v>
      </c>
      <c r="B205" s="14">
        <f>IF(D204&lt;=0,0,D204*$B$7/12)</f>
        <v/>
      </c>
      <c r="C205" s="14">
        <f>IF(D204&lt;=0,0,MIN($B$8,D204+B205))</f>
        <v/>
      </c>
      <c r="D205" s="14">
        <f>MAX(0,D204+B205-C205)</f>
        <v/>
      </c>
    </row>
    <row r="206">
      <c r="A206" s="13" t="n">
        <v>186</v>
      </c>
      <c r="B206" s="14">
        <f>IF(D205&lt;=0,0,D205*$B$7/12)</f>
        <v/>
      </c>
      <c r="C206" s="14">
        <f>IF(D205&lt;=0,0,MIN($B$8,D205+B206))</f>
        <v/>
      </c>
      <c r="D206" s="14">
        <f>MAX(0,D205+B206-C206)</f>
        <v/>
      </c>
    </row>
    <row r="207">
      <c r="A207" s="13" t="n">
        <v>187</v>
      </c>
      <c r="B207" s="14">
        <f>IF(D206&lt;=0,0,D206*$B$7/12)</f>
        <v/>
      </c>
      <c r="C207" s="14">
        <f>IF(D206&lt;=0,0,MIN($B$8,D206+B207))</f>
        <v/>
      </c>
      <c r="D207" s="14">
        <f>MAX(0,D206+B207-C207)</f>
        <v/>
      </c>
    </row>
    <row r="208">
      <c r="A208" s="13" t="n">
        <v>188</v>
      </c>
      <c r="B208" s="14">
        <f>IF(D207&lt;=0,0,D207*$B$7/12)</f>
        <v/>
      </c>
      <c r="C208" s="14">
        <f>IF(D207&lt;=0,0,MIN($B$8,D207+B208))</f>
        <v/>
      </c>
      <c r="D208" s="14">
        <f>MAX(0,D207+B208-C208)</f>
        <v/>
      </c>
    </row>
    <row r="209">
      <c r="A209" s="13" t="n">
        <v>189</v>
      </c>
      <c r="B209" s="14">
        <f>IF(D208&lt;=0,0,D208*$B$7/12)</f>
        <v/>
      </c>
      <c r="C209" s="14">
        <f>IF(D208&lt;=0,0,MIN($B$8,D208+B209))</f>
        <v/>
      </c>
      <c r="D209" s="14">
        <f>MAX(0,D208+B209-C209)</f>
        <v/>
      </c>
    </row>
    <row r="210">
      <c r="A210" s="13" t="n">
        <v>190</v>
      </c>
      <c r="B210" s="14">
        <f>IF(D209&lt;=0,0,D209*$B$7/12)</f>
        <v/>
      </c>
      <c r="C210" s="14">
        <f>IF(D209&lt;=0,0,MIN($B$8,D209+B210))</f>
        <v/>
      </c>
      <c r="D210" s="14">
        <f>MAX(0,D209+B210-C210)</f>
        <v/>
      </c>
    </row>
    <row r="211">
      <c r="A211" s="13" t="n">
        <v>191</v>
      </c>
      <c r="B211" s="14">
        <f>IF(D210&lt;=0,0,D210*$B$7/12)</f>
        <v/>
      </c>
      <c r="C211" s="14">
        <f>IF(D210&lt;=0,0,MIN($B$8,D210+B211))</f>
        <v/>
      </c>
      <c r="D211" s="14">
        <f>MAX(0,D210+B211-C211)</f>
        <v/>
      </c>
    </row>
    <row r="212">
      <c r="A212" s="13" t="n">
        <v>192</v>
      </c>
      <c r="B212" s="14">
        <f>IF(D211&lt;=0,0,D211*$B$7/12)</f>
        <v/>
      </c>
      <c r="C212" s="14">
        <f>IF(D211&lt;=0,0,MIN($B$8,D211+B212))</f>
        <v/>
      </c>
      <c r="D212" s="14">
        <f>MAX(0,D211+B212-C212)</f>
        <v/>
      </c>
    </row>
    <row r="213">
      <c r="A213" s="13" t="n">
        <v>193</v>
      </c>
      <c r="B213" s="14">
        <f>IF(D212&lt;=0,0,D212*$B$7/12)</f>
        <v/>
      </c>
      <c r="C213" s="14">
        <f>IF(D212&lt;=0,0,MIN($B$8,D212+B213))</f>
        <v/>
      </c>
      <c r="D213" s="14">
        <f>MAX(0,D212+B213-C213)</f>
        <v/>
      </c>
    </row>
    <row r="214">
      <c r="A214" s="13" t="n">
        <v>194</v>
      </c>
      <c r="B214" s="14">
        <f>IF(D213&lt;=0,0,D213*$B$7/12)</f>
        <v/>
      </c>
      <c r="C214" s="14">
        <f>IF(D213&lt;=0,0,MIN($B$8,D213+B214))</f>
        <v/>
      </c>
      <c r="D214" s="14">
        <f>MAX(0,D213+B214-C214)</f>
        <v/>
      </c>
    </row>
    <row r="215">
      <c r="A215" s="13" t="n">
        <v>195</v>
      </c>
      <c r="B215" s="14">
        <f>IF(D214&lt;=0,0,D214*$B$7/12)</f>
        <v/>
      </c>
      <c r="C215" s="14">
        <f>IF(D214&lt;=0,0,MIN($B$8,D214+B215))</f>
        <v/>
      </c>
      <c r="D215" s="14">
        <f>MAX(0,D214+B215-C215)</f>
        <v/>
      </c>
    </row>
    <row r="216">
      <c r="A216" s="13" t="n">
        <v>196</v>
      </c>
      <c r="B216" s="14">
        <f>IF(D215&lt;=0,0,D215*$B$7/12)</f>
        <v/>
      </c>
      <c r="C216" s="14">
        <f>IF(D215&lt;=0,0,MIN($B$8,D215+B216))</f>
        <v/>
      </c>
      <c r="D216" s="14">
        <f>MAX(0,D215+B216-C216)</f>
        <v/>
      </c>
    </row>
    <row r="217">
      <c r="A217" s="13" t="n">
        <v>197</v>
      </c>
      <c r="B217" s="14">
        <f>IF(D216&lt;=0,0,D216*$B$7/12)</f>
        <v/>
      </c>
      <c r="C217" s="14">
        <f>IF(D216&lt;=0,0,MIN($B$8,D216+B217))</f>
        <v/>
      </c>
      <c r="D217" s="14">
        <f>MAX(0,D216+B217-C217)</f>
        <v/>
      </c>
    </row>
    <row r="218">
      <c r="A218" s="13" t="n">
        <v>198</v>
      </c>
      <c r="B218" s="14">
        <f>IF(D217&lt;=0,0,D217*$B$7/12)</f>
        <v/>
      </c>
      <c r="C218" s="14">
        <f>IF(D217&lt;=0,0,MIN($B$8,D217+B218))</f>
        <v/>
      </c>
      <c r="D218" s="14">
        <f>MAX(0,D217+B218-C218)</f>
        <v/>
      </c>
    </row>
    <row r="219">
      <c r="A219" s="13" t="n">
        <v>199</v>
      </c>
      <c r="B219" s="14">
        <f>IF(D218&lt;=0,0,D218*$B$7/12)</f>
        <v/>
      </c>
      <c r="C219" s="14">
        <f>IF(D218&lt;=0,0,MIN($B$8,D218+B219))</f>
        <v/>
      </c>
      <c r="D219" s="14">
        <f>MAX(0,D218+B219-C219)</f>
        <v/>
      </c>
    </row>
    <row r="220">
      <c r="A220" s="13" t="n">
        <v>200</v>
      </c>
      <c r="B220" s="14">
        <f>IF(D219&lt;=0,0,D219*$B$7/12)</f>
        <v/>
      </c>
      <c r="C220" s="14">
        <f>IF(D219&lt;=0,0,MIN($B$8,D219+B220))</f>
        <v/>
      </c>
      <c r="D220" s="14">
        <f>MAX(0,D219+B220-C220)</f>
        <v/>
      </c>
    </row>
    <row r="221">
      <c r="A221" s="13" t="n">
        <v>201</v>
      </c>
      <c r="B221" s="14">
        <f>IF(D220&lt;=0,0,D220*$B$7/12)</f>
        <v/>
      </c>
      <c r="C221" s="14">
        <f>IF(D220&lt;=0,0,MIN($B$8,D220+B221))</f>
        <v/>
      </c>
      <c r="D221" s="14">
        <f>MAX(0,D220+B221-C221)</f>
        <v/>
      </c>
    </row>
    <row r="222">
      <c r="A222" s="13" t="n">
        <v>202</v>
      </c>
      <c r="B222" s="14">
        <f>IF(D221&lt;=0,0,D221*$B$7/12)</f>
        <v/>
      </c>
      <c r="C222" s="14">
        <f>IF(D221&lt;=0,0,MIN($B$8,D221+B222))</f>
        <v/>
      </c>
      <c r="D222" s="14">
        <f>MAX(0,D221+B222-C222)</f>
        <v/>
      </c>
    </row>
    <row r="223">
      <c r="A223" s="13" t="n">
        <v>203</v>
      </c>
      <c r="B223" s="14">
        <f>IF(D222&lt;=0,0,D222*$B$7/12)</f>
        <v/>
      </c>
      <c r="C223" s="14">
        <f>IF(D222&lt;=0,0,MIN($B$8,D222+B223))</f>
        <v/>
      </c>
      <c r="D223" s="14">
        <f>MAX(0,D222+B223-C223)</f>
        <v/>
      </c>
    </row>
    <row r="224">
      <c r="A224" s="13" t="n">
        <v>204</v>
      </c>
      <c r="B224" s="14">
        <f>IF(D223&lt;=0,0,D223*$B$7/12)</f>
        <v/>
      </c>
      <c r="C224" s="14">
        <f>IF(D223&lt;=0,0,MIN($B$8,D223+B224))</f>
        <v/>
      </c>
      <c r="D224" s="14">
        <f>MAX(0,D223+B224-C224)</f>
        <v/>
      </c>
    </row>
    <row r="225">
      <c r="A225" s="13" t="n">
        <v>205</v>
      </c>
      <c r="B225" s="14">
        <f>IF(D224&lt;=0,0,D224*$B$7/12)</f>
        <v/>
      </c>
      <c r="C225" s="14">
        <f>IF(D224&lt;=0,0,MIN($B$8,D224+B225))</f>
        <v/>
      </c>
      <c r="D225" s="14">
        <f>MAX(0,D224+B225-C225)</f>
        <v/>
      </c>
    </row>
    <row r="226">
      <c r="A226" s="13" t="n">
        <v>206</v>
      </c>
      <c r="B226" s="14">
        <f>IF(D225&lt;=0,0,D225*$B$7/12)</f>
        <v/>
      </c>
      <c r="C226" s="14">
        <f>IF(D225&lt;=0,0,MIN($B$8,D225+B226))</f>
        <v/>
      </c>
      <c r="D226" s="14">
        <f>MAX(0,D225+B226-C226)</f>
        <v/>
      </c>
    </row>
    <row r="227">
      <c r="A227" s="13" t="n">
        <v>207</v>
      </c>
      <c r="B227" s="14">
        <f>IF(D226&lt;=0,0,D226*$B$7/12)</f>
        <v/>
      </c>
      <c r="C227" s="14">
        <f>IF(D226&lt;=0,0,MIN($B$8,D226+B227))</f>
        <v/>
      </c>
      <c r="D227" s="14">
        <f>MAX(0,D226+B227-C227)</f>
        <v/>
      </c>
    </row>
    <row r="228">
      <c r="A228" s="13" t="n">
        <v>208</v>
      </c>
      <c r="B228" s="14">
        <f>IF(D227&lt;=0,0,D227*$B$7/12)</f>
        <v/>
      </c>
      <c r="C228" s="14">
        <f>IF(D227&lt;=0,0,MIN($B$8,D227+B228))</f>
        <v/>
      </c>
      <c r="D228" s="14">
        <f>MAX(0,D227+B228-C228)</f>
        <v/>
      </c>
    </row>
    <row r="229">
      <c r="A229" s="13" t="n">
        <v>209</v>
      </c>
      <c r="B229" s="14">
        <f>IF(D228&lt;=0,0,D228*$B$7/12)</f>
        <v/>
      </c>
      <c r="C229" s="14">
        <f>IF(D228&lt;=0,0,MIN($B$8,D228+B229))</f>
        <v/>
      </c>
      <c r="D229" s="14">
        <f>MAX(0,D228+B229-C229)</f>
        <v/>
      </c>
    </row>
    <row r="230">
      <c r="A230" s="13" t="n">
        <v>210</v>
      </c>
      <c r="B230" s="14">
        <f>IF(D229&lt;=0,0,D229*$B$7/12)</f>
        <v/>
      </c>
      <c r="C230" s="14">
        <f>IF(D229&lt;=0,0,MIN($B$8,D229+B230))</f>
        <v/>
      </c>
      <c r="D230" s="14">
        <f>MAX(0,D229+B230-C230)</f>
        <v/>
      </c>
    </row>
    <row r="231">
      <c r="A231" s="13" t="n">
        <v>211</v>
      </c>
      <c r="B231" s="14">
        <f>IF(D230&lt;=0,0,D230*$B$7/12)</f>
        <v/>
      </c>
      <c r="C231" s="14">
        <f>IF(D230&lt;=0,0,MIN($B$8,D230+B231))</f>
        <v/>
      </c>
      <c r="D231" s="14">
        <f>MAX(0,D230+B231-C231)</f>
        <v/>
      </c>
    </row>
    <row r="232">
      <c r="A232" s="13" t="n">
        <v>212</v>
      </c>
      <c r="B232" s="14">
        <f>IF(D231&lt;=0,0,D231*$B$7/12)</f>
        <v/>
      </c>
      <c r="C232" s="14">
        <f>IF(D231&lt;=0,0,MIN($B$8,D231+B232))</f>
        <v/>
      </c>
      <c r="D232" s="14">
        <f>MAX(0,D231+B232-C232)</f>
        <v/>
      </c>
    </row>
    <row r="233">
      <c r="A233" s="13" t="n">
        <v>213</v>
      </c>
      <c r="B233" s="14">
        <f>IF(D232&lt;=0,0,D232*$B$7/12)</f>
        <v/>
      </c>
      <c r="C233" s="14">
        <f>IF(D232&lt;=0,0,MIN($B$8,D232+B233))</f>
        <v/>
      </c>
      <c r="D233" s="14">
        <f>MAX(0,D232+B233-C233)</f>
        <v/>
      </c>
    </row>
    <row r="234">
      <c r="A234" s="13" t="n">
        <v>214</v>
      </c>
      <c r="B234" s="14">
        <f>IF(D233&lt;=0,0,D233*$B$7/12)</f>
        <v/>
      </c>
      <c r="C234" s="14">
        <f>IF(D233&lt;=0,0,MIN($B$8,D233+B234))</f>
        <v/>
      </c>
      <c r="D234" s="14">
        <f>MAX(0,D233+B234-C234)</f>
        <v/>
      </c>
    </row>
    <row r="235">
      <c r="A235" s="13" t="n">
        <v>215</v>
      </c>
      <c r="B235" s="14">
        <f>IF(D234&lt;=0,0,D234*$B$7/12)</f>
        <v/>
      </c>
      <c r="C235" s="14">
        <f>IF(D234&lt;=0,0,MIN($B$8,D234+B235))</f>
        <v/>
      </c>
      <c r="D235" s="14">
        <f>MAX(0,D234+B235-C235)</f>
        <v/>
      </c>
    </row>
    <row r="236">
      <c r="A236" s="13" t="n">
        <v>216</v>
      </c>
      <c r="B236" s="14">
        <f>IF(D235&lt;=0,0,D235*$B$7/12)</f>
        <v/>
      </c>
      <c r="C236" s="14">
        <f>IF(D235&lt;=0,0,MIN($B$8,D235+B236))</f>
        <v/>
      </c>
      <c r="D236" s="14">
        <f>MAX(0,D235+B236-C236)</f>
        <v/>
      </c>
    </row>
    <row r="237">
      <c r="A237" s="13" t="n">
        <v>217</v>
      </c>
      <c r="B237" s="14">
        <f>IF(D236&lt;=0,0,D236*$B$7/12)</f>
        <v/>
      </c>
      <c r="C237" s="14">
        <f>IF(D236&lt;=0,0,MIN($B$8,D236+B237))</f>
        <v/>
      </c>
      <c r="D237" s="14">
        <f>MAX(0,D236+B237-C237)</f>
        <v/>
      </c>
    </row>
    <row r="238">
      <c r="A238" s="13" t="n">
        <v>218</v>
      </c>
      <c r="B238" s="14">
        <f>IF(D237&lt;=0,0,D237*$B$7/12)</f>
        <v/>
      </c>
      <c r="C238" s="14">
        <f>IF(D237&lt;=0,0,MIN($B$8,D237+B238))</f>
        <v/>
      </c>
      <c r="D238" s="14">
        <f>MAX(0,D237+B238-C238)</f>
        <v/>
      </c>
    </row>
    <row r="239">
      <c r="A239" s="13" t="n">
        <v>219</v>
      </c>
      <c r="B239" s="14">
        <f>IF(D238&lt;=0,0,D238*$B$7/12)</f>
        <v/>
      </c>
      <c r="C239" s="14">
        <f>IF(D238&lt;=0,0,MIN($B$8,D238+B239))</f>
        <v/>
      </c>
      <c r="D239" s="14">
        <f>MAX(0,D238+B239-C239)</f>
        <v/>
      </c>
    </row>
    <row r="240">
      <c r="A240" s="13" t="n">
        <v>220</v>
      </c>
      <c r="B240" s="14">
        <f>IF(D239&lt;=0,0,D239*$B$7/12)</f>
        <v/>
      </c>
      <c r="C240" s="14">
        <f>IF(D239&lt;=0,0,MIN($B$8,D239+B240))</f>
        <v/>
      </c>
      <c r="D240" s="14">
        <f>MAX(0,D239+B240-C240)</f>
        <v/>
      </c>
    </row>
    <row r="241">
      <c r="A241" s="13" t="n">
        <v>221</v>
      </c>
      <c r="B241" s="14">
        <f>IF(D240&lt;=0,0,D240*$B$7/12)</f>
        <v/>
      </c>
      <c r="C241" s="14">
        <f>IF(D240&lt;=0,0,MIN($B$8,D240+B241))</f>
        <v/>
      </c>
      <c r="D241" s="14">
        <f>MAX(0,D240+B241-C241)</f>
        <v/>
      </c>
    </row>
    <row r="242">
      <c r="A242" s="13" t="n">
        <v>222</v>
      </c>
      <c r="B242" s="14">
        <f>IF(D241&lt;=0,0,D241*$B$7/12)</f>
        <v/>
      </c>
      <c r="C242" s="14">
        <f>IF(D241&lt;=0,0,MIN($B$8,D241+B242))</f>
        <v/>
      </c>
      <c r="D242" s="14">
        <f>MAX(0,D241+B242-C242)</f>
        <v/>
      </c>
    </row>
    <row r="243">
      <c r="A243" s="13" t="n">
        <v>223</v>
      </c>
      <c r="B243" s="14">
        <f>IF(D242&lt;=0,0,D242*$B$7/12)</f>
        <v/>
      </c>
      <c r="C243" s="14">
        <f>IF(D242&lt;=0,0,MIN($B$8,D242+B243))</f>
        <v/>
      </c>
      <c r="D243" s="14">
        <f>MAX(0,D242+B243-C243)</f>
        <v/>
      </c>
    </row>
    <row r="244">
      <c r="A244" s="13" t="n">
        <v>224</v>
      </c>
      <c r="B244" s="14">
        <f>IF(D243&lt;=0,0,D243*$B$7/12)</f>
        <v/>
      </c>
      <c r="C244" s="14">
        <f>IF(D243&lt;=0,0,MIN($B$8,D243+B244))</f>
        <v/>
      </c>
      <c r="D244" s="14">
        <f>MAX(0,D243+B244-C244)</f>
        <v/>
      </c>
    </row>
    <row r="245">
      <c r="A245" s="13" t="n">
        <v>225</v>
      </c>
      <c r="B245" s="14">
        <f>IF(D244&lt;=0,0,D244*$B$7/12)</f>
        <v/>
      </c>
      <c r="C245" s="14">
        <f>IF(D244&lt;=0,0,MIN($B$8,D244+B245))</f>
        <v/>
      </c>
      <c r="D245" s="14">
        <f>MAX(0,D244+B245-C245)</f>
        <v/>
      </c>
    </row>
    <row r="246">
      <c r="A246" s="13" t="n">
        <v>226</v>
      </c>
      <c r="B246" s="14">
        <f>IF(D245&lt;=0,0,D245*$B$7/12)</f>
        <v/>
      </c>
      <c r="C246" s="14">
        <f>IF(D245&lt;=0,0,MIN($B$8,D245+B246))</f>
        <v/>
      </c>
      <c r="D246" s="14">
        <f>MAX(0,D245+B246-C246)</f>
        <v/>
      </c>
    </row>
    <row r="247">
      <c r="A247" s="13" t="n">
        <v>227</v>
      </c>
      <c r="B247" s="14">
        <f>IF(D246&lt;=0,0,D246*$B$7/12)</f>
        <v/>
      </c>
      <c r="C247" s="14">
        <f>IF(D246&lt;=0,0,MIN($B$8,D246+B247))</f>
        <v/>
      </c>
      <c r="D247" s="14">
        <f>MAX(0,D246+B247-C247)</f>
        <v/>
      </c>
    </row>
    <row r="248">
      <c r="A248" s="13" t="n">
        <v>228</v>
      </c>
      <c r="B248" s="14">
        <f>IF(D247&lt;=0,0,D247*$B$7/12)</f>
        <v/>
      </c>
      <c r="C248" s="14">
        <f>IF(D247&lt;=0,0,MIN($B$8,D247+B248))</f>
        <v/>
      </c>
      <c r="D248" s="14">
        <f>MAX(0,D247+B248-C248)</f>
        <v/>
      </c>
    </row>
    <row r="249">
      <c r="A249" s="13" t="n">
        <v>229</v>
      </c>
      <c r="B249" s="14">
        <f>IF(D248&lt;=0,0,D248*$B$7/12)</f>
        <v/>
      </c>
      <c r="C249" s="14">
        <f>IF(D248&lt;=0,0,MIN($B$8,D248+B249))</f>
        <v/>
      </c>
      <c r="D249" s="14">
        <f>MAX(0,D248+B249-C249)</f>
        <v/>
      </c>
    </row>
    <row r="250">
      <c r="A250" s="13" t="n">
        <v>230</v>
      </c>
      <c r="B250" s="14">
        <f>IF(D249&lt;=0,0,D249*$B$7/12)</f>
        <v/>
      </c>
      <c r="C250" s="14">
        <f>IF(D249&lt;=0,0,MIN($B$8,D249+B250))</f>
        <v/>
      </c>
      <c r="D250" s="14">
        <f>MAX(0,D249+B250-C250)</f>
        <v/>
      </c>
    </row>
    <row r="251">
      <c r="A251" s="13" t="n">
        <v>231</v>
      </c>
      <c r="B251" s="14">
        <f>IF(D250&lt;=0,0,D250*$B$7/12)</f>
        <v/>
      </c>
      <c r="C251" s="14">
        <f>IF(D250&lt;=0,0,MIN($B$8,D250+B251))</f>
        <v/>
      </c>
      <c r="D251" s="14">
        <f>MAX(0,D250+B251-C251)</f>
        <v/>
      </c>
    </row>
    <row r="252">
      <c r="A252" s="13" t="n">
        <v>232</v>
      </c>
      <c r="B252" s="14">
        <f>IF(D251&lt;=0,0,D251*$B$7/12)</f>
        <v/>
      </c>
      <c r="C252" s="14">
        <f>IF(D251&lt;=0,0,MIN($B$8,D251+B252))</f>
        <v/>
      </c>
      <c r="D252" s="14">
        <f>MAX(0,D251+B252-C252)</f>
        <v/>
      </c>
    </row>
    <row r="253">
      <c r="A253" s="13" t="n">
        <v>233</v>
      </c>
      <c r="B253" s="14">
        <f>IF(D252&lt;=0,0,D252*$B$7/12)</f>
        <v/>
      </c>
      <c r="C253" s="14">
        <f>IF(D252&lt;=0,0,MIN($B$8,D252+B253))</f>
        <v/>
      </c>
      <c r="D253" s="14">
        <f>MAX(0,D252+B253-C253)</f>
        <v/>
      </c>
    </row>
    <row r="254">
      <c r="A254" s="13" t="n">
        <v>234</v>
      </c>
      <c r="B254" s="14">
        <f>IF(D253&lt;=0,0,D253*$B$7/12)</f>
        <v/>
      </c>
      <c r="C254" s="14">
        <f>IF(D253&lt;=0,0,MIN($B$8,D253+B254))</f>
        <v/>
      </c>
      <c r="D254" s="14">
        <f>MAX(0,D253+B254-C254)</f>
        <v/>
      </c>
    </row>
    <row r="255">
      <c r="A255" s="13" t="n">
        <v>235</v>
      </c>
      <c r="B255" s="14">
        <f>IF(D254&lt;=0,0,D254*$B$7/12)</f>
        <v/>
      </c>
      <c r="C255" s="14">
        <f>IF(D254&lt;=0,0,MIN($B$8,D254+B255))</f>
        <v/>
      </c>
      <c r="D255" s="14">
        <f>MAX(0,D254+B255-C255)</f>
        <v/>
      </c>
    </row>
    <row r="256">
      <c r="A256" s="13" t="n">
        <v>236</v>
      </c>
      <c r="B256" s="14">
        <f>IF(D255&lt;=0,0,D255*$B$7/12)</f>
        <v/>
      </c>
      <c r="C256" s="14">
        <f>IF(D255&lt;=0,0,MIN($B$8,D255+B256))</f>
        <v/>
      </c>
      <c r="D256" s="14">
        <f>MAX(0,D255+B256-C256)</f>
        <v/>
      </c>
    </row>
    <row r="257">
      <c r="A257" s="13" t="n">
        <v>237</v>
      </c>
      <c r="B257" s="14">
        <f>IF(D256&lt;=0,0,D256*$B$7/12)</f>
        <v/>
      </c>
      <c r="C257" s="14">
        <f>IF(D256&lt;=0,0,MIN($B$8,D256+B257))</f>
        <v/>
      </c>
      <c r="D257" s="14">
        <f>MAX(0,D256+B257-C257)</f>
        <v/>
      </c>
    </row>
    <row r="258">
      <c r="A258" s="13" t="n">
        <v>238</v>
      </c>
      <c r="B258" s="14">
        <f>IF(D257&lt;=0,0,D257*$B$7/12)</f>
        <v/>
      </c>
      <c r="C258" s="14">
        <f>IF(D257&lt;=0,0,MIN($B$8,D257+B258))</f>
        <v/>
      </c>
      <c r="D258" s="14">
        <f>MAX(0,D257+B258-C258)</f>
        <v/>
      </c>
    </row>
    <row r="259">
      <c r="A259" s="13" t="n">
        <v>239</v>
      </c>
      <c r="B259" s="14">
        <f>IF(D258&lt;=0,0,D258*$B$7/12)</f>
        <v/>
      </c>
      <c r="C259" s="14">
        <f>IF(D258&lt;=0,0,MIN($B$8,D258+B259))</f>
        <v/>
      </c>
      <c r="D259" s="14">
        <f>MAX(0,D258+B259-C259)</f>
        <v/>
      </c>
    </row>
    <row r="260">
      <c r="A260" s="13" t="n">
        <v>240</v>
      </c>
      <c r="B260" s="14">
        <f>IF(D259&lt;=0,0,D259*$B$7/12)</f>
        <v/>
      </c>
      <c r="C260" s="14">
        <f>IF(D259&lt;=0,0,MIN($B$8,D259+B260))</f>
        <v/>
      </c>
      <c r="D260" s="14">
        <f>MAX(0,D259+B260-C260)</f>
        <v/>
      </c>
    </row>
    <row r="261">
      <c r="A261" s="13" t="n">
        <v>241</v>
      </c>
      <c r="B261" s="14">
        <f>IF(D260&lt;=0,0,D260*$B$7/12)</f>
        <v/>
      </c>
      <c r="C261" s="14">
        <f>IF(D260&lt;=0,0,MIN($B$8,D260+B261))</f>
        <v/>
      </c>
      <c r="D261" s="14">
        <f>MAX(0,D260+B261-C261)</f>
        <v/>
      </c>
    </row>
    <row r="262">
      <c r="A262" s="13" t="n">
        <v>242</v>
      </c>
      <c r="B262" s="14">
        <f>IF(D261&lt;=0,0,D261*$B$7/12)</f>
        <v/>
      </c>
      <c r="C262" s="14">
        <f>IF(D261&lt;=0,0,MIN($B$8,D261+B262))</f>
        <v/>
      </c>
      <c r="D262" s="14">
        <f>MAX(0,D261+B262-C262)</f>
        <v/>
      </c>
    </row>
    <row r="263">
      <c r="A263" s="13" t="n">
        <v>243</v>
      </c>
      <c r="B263" s="14">
        <f>IF(D262&lt;=0,0,D262*$B$7/12)</f>
        <v/>
      </c>
      <c r="C263" s="14">
        <f>IF(D262&lt;=0,0,MIN($B$8,D262+B263))</f>
        <v/>
      </c>
      <c r="D263" s="14">
        <f>MAX(0,D262+B263-C263)</f>
        <v/>
      </c>
    </row>
    <row r="264">
      <c r="A264" s="13" t="n">
        <v>244</v>
      </c>
      <c r="B264" s="14">
        <f>IF(D263&lt;=0,0,D263*$B$7/12)</f>
        <v/>
      </c>
      <c r="C264" s="14">
        <f>IF(D263&lt;=0,0,MIN($B$8,D263+B264))</f>
        <v/>
      </c>
      <c r="D264" s="14">
        <f>MAX(0,D263+B264-C264)</f>
        <v/>
      </c>
    </row>
    <row r="265">
      <c r="A265" s="13" t="n">
        <v>245</v>
      </c>
      <c r="B265" s="14">
        <f>IF(D264&lt;=0,0,D264*$B$7/12)</f>
        <v/>
      </c>
      <c r="C265" s="14">
        <f>IF(D264&lt;=0,0,MIN($B$8,D264+B265))</f>
        <v/>
      </c>
      <c r="D265" s="14">
        <f>MAX(0,D264+B265-C265)</f>
        <v/>
      </c>
    </row>
    <row r="266">
      <c r="A266" s="13" t="n">
        <v>246</v>
      </c>
      <c r="B266" s="14">
        <f>IF(D265&lt;=0,0,D265*$B$7/12)</f>
        <v/>
      </c>
      <c r="C266" s="14">
        <f>IF(D265&lt;=0,0,MIN($B$8,D265+B266))</f>
        <v/>
      </c>
      <c r="D266" s="14">
        <f>MAX(0,D265+B266-C266)</f>
        <v/>
      </c>
    </row>
    <row r="267">
      <c r="A267" s="13" t="n">
        <v>247</v>
      </c>
      <c r="B267" s="14">
        <f>IF(D266&lt;=0,0,D266*$B$7/12)</f>
        <v/>
      </c>
      <c r="C267" s="14">
        <f>IF(D266&lt;=0,0,MIN($B$8,D266+B267))</f>
        <v/>
      </c>
      <c r="D267" s="14">
        <f>MAX(0,D266+B267-C267)</f>
        <v/>
      </c>
    </row>
    <row r="268">
      <c r="A268" s="13" t="n">
        <v>248</v>
      </c>
      <c r="B268" s="14">
        <f>IF(D267&lt;=0,0,D267*$B$7/12)</f>
        <v/>
      </c>
      <c r="C268" s="14">
        <f>IF(D267&lt;=0,0,MIN($B$8,D267+B268))</f>
        <v/>
      </c>
      <c r="D268" s="14">
        <f>MAX(0,D267+B268-C268)</f>
        <v/>
      </c>
    </row>
    <row r="269">
      <c r="A269" s="13" t="n">
        <v>249</v>
      </c>
      <c r="B269" s="14">
        <f>IF(D268&lt;=0,0,D268*$B$7/12)</f>
        <v/>
      </c>
      <c r="C269" s="14">
        <f>IF(D268&lt;=0,0,MIN($B$8,D268+B269))</f>
        <v/>
      </c>
      <c r="D269" s="14">
        <f>MAX(0,D268+B269-C269)</f>
        <v/>
      </c>
    </row>
    <row r="270">
      <c r="A270" s="13" t="n">
        <v>250</v>
      </c>
      <c r="B270" s="14">
        <f>IF(D269&lt;=0,0,D269*$B$7/12)</f>
        <v/>
      </c>
      <c r="C270" s="14">
        <f>IF(D269&lt;=0,0,MIN($B$8,D269+B270))</f>
        <v/>
      </c>
      <c r="D270" s="14">
        <f>MAX(0,D269+B270-C270)</f>
        <v/>
      </c>
    </row>
    <row r="271">
      <c r="A271" s="13" t="n">
        <v>251</v>
      </c>
      <c r="B271" s="14">
        <f>IF(D270&lt;=0,0,D270*$B$7/12)</f>
        <v/>
      </c>
      <c r="C271" s="14">
        <f>IF(D270&lt;=0,0,MIN($B$8,D270+B271))</f>
        <v/>
      </c>
      <c r="D271" s="14">
        <f>MAX(0,D270+B271-C271)</f>
        <v/>
      </c>
    </row>
    <row r="272">
      <c r="A272" s="13" t="n">
        <v>252</v>
      </c>
      <c r="B272" s="14">
        <f>IF(D271&lt;=0,0,D271*$B$7/12)</f>
        <v/>
      </c>
      <c r="C272" s="14">
        <f>IF(D271&lt;=0,0,MIN($B$8,D271+B272))</f>
        <v/>
      </c>
      <c r="D272" s="14">
        <f>MAX(0,D271+B272-C272)</f>
        <v/>
      </c>
    </row>
    <row r="273">
      <c r="A273" s="13" t="n">
        <v>253</v>
      </c>
      <c r="B273" s="14">
        <f>IF(D272&lt;=0,0,D272*$B$7/12)</f>
        <v/>
      </c>
      <c r="C273" s="14">
        <f>IF(D272&lt;=0,0,MIN($B$8,D272+B273))</f>
        <v/>
      </c>
      <c r="D273" s="14">
        <f>MAX(0,D272+B273-C273)</f>
        <v/>
      </c>
    </row>
    <row r="274">
      <c r="A274" s="13" t="n">
        <v>254</v>
      </c>
      <c r="B274" s="14">
        <f>IF(D273&lt;=0,0,D273*$B$7/12)</f>
        <v/>
      </c>
      <c r="C274" s="14">
        <f>IF(D273&lt;=0,0,MIN($B$8,D273+B274))</f>
        <v/>
      </c>
      <c r="D274" s="14">
        <f>MAX(0,D273+B274-C274)</f>
        <v/>
      </c>
    </row>
    <row r="275">
      <c r="A275" s="13" t="n">
        <v>255</v>
      </c>
      <c r="B275" s="14">
        <f>IF(D274&lt;=0,0,D274*$B$7/12)</f>
        <v/>
      </c>
      <c r="C275" s="14">
        <f>IF(D274&lt;=0,0,MIN($B$8,D274+B275))</f>
        <v/>
      </c>
      <c r="D275" s="14">
        <f>MAX(0,D274+B275-C275)</f>
        <v/>
      </c>
    </row>
    <row r="276">
      <c r="A276" s="13" t="n">
        <v>256</v>
      </c>
      <c r="B276" s="14">
        <f>IF(D275&lt;=0,0,D275*$B$7/12)</f>
        <v/>
      </c>
      <c r="C276" s="14">
        <f>IF(D275&lt;=0,0,MIN($B$8,D275+B276))</f>
        <v/>
      </c>
      <c r="D276" s="14">
        <f>MAX(0,D275+B276-C276)</f>
        <v/>
      </c>
    </row>
    <row r="277">
      <c r="A277" s="13" t="n">
        <v>257</v>
      </c>
      <c r="B277" s="14">
        <f>IF(D276&lt;=0,0,D276*$B$7/12)</f>
        <v/>
      </c>
      <c r="C277" s="14">
        <f>IF(D276&lt;=0,0,MIN($B$8,D276+B277))</f>
        <v/>
      </c>
      <c r="D277" s="14">
        <f>MAX(0,D276+B277-C277)</f>
        <v/>
      </c>
    </row>
    <row r="278">
      <c r="A278" s="13" t="n">
        <v>258</v>
      </c>
      <c r="B278" s="14">
        <f>IF(D277&lt;=0,0,D277*$B$7/12)</f>
        <v/>
      </c>
      <c r="C278" s="14">
        <f>IF(D277&lt;=0,0,MIN($B$8,D277+B278))</f>
        <v/>
      </c>
      <c r="D278" s="14">
        <f>MAX(0,D277+B278-C278)</f>
        <v/>
      </c>
    </row>
    <row r="279">
      <c r="A279" s="13" t="n">
        <v>259</v>
      </c>
      <c r="B279" s="14">
        <f>IF(D278&lt;=0,0,D278*$B$7/12)</f>
        <v/>
      </c>
      <c r="C279" s="14">
        <f>IF(D278&lt;=0,0,MIN($B$8,D278+B279))</f>
        <v/>
      </c>
      <c r="D279" s="14">
        <f>MAX(0,D278+B279-C279)</f>
        <v/>
      </c>
    </row>
    <row r="280">
      <c r="A280" s="13" t="n">
        <v>260</v>
      </c>
      <c r="B280" s="14">
        <f>IF(D279&lt;=0,0,D279*$B$7/12)</f>
        <v/>
      </c>
      <c r="C280" s="14">
        <f>IF(D279&lt;=0,0,MIN($B$8,D279+B280))</f>
        <v/>
      </c>
      <c r="D280" s="14">
        <f>MAX(0,D279+B280-C280)</f>
        <v/>
      </c>
    </row>
    <row r="281">
      <c r="A281" s="13" t="n">
        <v>261</v>
      </c>
      <c r="B281" s="14">
        <f>IF(D280&lt;=0,0,D280*$B$7/12)</f>
        <v/>
      </c>
      <c r="C281" s="14">
        <f>IF(D280&lt;=0,0,MIN($B$8,D280+B281))</f>
        <v/>
      </c>
      <c r="D281" s="14">
        <f>MAX(0,D280+B281-C281)</f>
        <v/>
      </c>
    </row>
    <row r="282">
      <c r="A282" s="13" t="n">
        <v>262</v>
      </c>
      <c r="B282" s="14">
        <f>IF(D281&lt;=0,0,D281*$B$7/12)</f>
        <v/>
      </c>
      <c r="C282" s="14">
        <f>IF(D281&lt;=0,0,MIN($B$8,D281+B282))</f>
        <v/>
      </c>
      <c r="D282" s="14">
        <f>MAX(0,D281+B282-C282)</f>
        <v/>
      </c>
    </row>
    <row r="283">
      <c r="A283" s="13" t="n">
        <v>263</v>
      </c>
      <c r="B283" s="14">
        <f>IF(D282&lt;=0,0,D282*$B$7/12)</f>
        <v/>
      </c>
      <c r="C283" s="14">
        <f>IF(D282&lt;=0,0,MIN($B$8,D282+B283))</f>
        <v/>
      </c>
      <c r="D283" s="14">
        <f>MAX(0,D282+B283-C283)</f>
        <v/>
      </c>
    </row>
    <row r="284">
      <c r="A284" s="13" t="n">
        <v>264</v>
      </c>
      <c r="B284" s="14">
        <f>IF(D283&lt;=0,0,D283*$B$7/12)</f>
        <v/>
      </c>
      <c r="C284" s="14">
        <f>IF(D283&lt;=0,0,MIN($B$8,D283+B284))</f>
        <v/>
      </c>
      <c r="D284" s="14">
        <f>MAX(0,D283+B284-C284)</f>
        <v/>
      </c>
    </row>
    <row r="285">
      <c r="A285" s="13" t="n">
        <v>265</v>
      </c>
      <c r="B285" s="14">
        <f>IF(D284&lt;=0,0,D284*$B$7/12)</f>
        <v/>
      </c>
      <c r="C285" s="14">
        <f>IF(D284&lt;=0,0,MIN($B$8,D284+B285))</f>
        <v/>
      </c>
      <c r="D285" s="14">
        <f>MAX(0,D284+B285-C285)</f>
        <v/>
      </c>
    </row>
    <row r="286">
      <c r="A286" s="13" t="n">
        <v>266</v>
      </c>
      <c r="B286" s="14">
        <f>IF(D285&lt;=0,0,D285*$B$7/12)</f>
        <v/>
      </c>
      <c r="C286" s="14">
        <f>IF(D285&lt;=0,0,MIN($B$8,D285+B286))</f>
        <v/>
      </c>
      <c r="D286" s="14">
        <f>MAX(0,D285+B286-C286)</f>
        <v/>
      </c>
    </row>
    <row r="287">
      <c r="A287" s="13" t="n">
        <v>267</v>
      </c>
      <c r="B287" s="14">
        <f>IF(D286&lt;=0,0,D286*$B$7/12)</f>
        <v/>
      </c>
      <c r="C287" s="14">
        <f>IF(D286&lt;=0,0,MIN($B$8,D286+B287))</f>
        <v/>
      </c>
      <c r="D287" s="14">
        <f>MAX(0,D286+B287-C287)</f>
        <v/>
      </c>
    </row>
    <row r="288">
      <c r="A288" s="13" t="n">
        <v>268</v>
      </c>
      <c r="B288" s="14">
        <f>IF(D287&lt;=0,0,D287*$B$7/12)</f>
        <v/>
      </c>
      <c r="C288" s="14">
        <f>IF(D287&lt;=0,0,MIN($B$8,D287+B288))</f>
        <v/>
      </c>
      <c r="D288" s="14">
        <f>MAX(0,D287+B288-C288)</f>
        <v/>
      </c>
    </row>
    <row r="289">
      <c r="A289" s="13" t="n">
        <v>269</v>
      </c>
      <c r="B289" s="14">
        <f>IF(D288&lt;=0,0,D288*$B$7/12)</f>
        <v/>
      </c>
      <c r="C289" s="14">
        <f>IF(D288&lt;=0,0,MIN($B$8,D288+B289))</f>
        <v/>
      </c>
      <c r="D289" s="14">
        <f>MAX(0,D288+B289-C289)</f>
        <v/>
      </c>
    </row>
    <row r="290">
      <c r="A290" s="13" t="n">
        <v>270</v>
      </c>
      <c r="B290" s="14">
        <f>IF(D289&lt;=0,0,D289*$B$7/12)</f>
        <v/>
      </c>
      <c r="C290" s="14">
        <f>IF(D289&lt;=0,0,MIN($B$8,D289+B290))</f>
        <v/>
      </c>
      <c r="D290" s="14">
        <f>MAX(0,D289+B290-C290)</f>
        <v/>
      </c>
    </row>
    <row r="291">
      <c r="A291" s="13" t="n">
        <v>271</v>
      </c>
      <c r="B291" s="14">
        <f>IF(D290&lt;=0,0,D290*$B$7/12)</f>
        <v/>
      </c>
      <c r="C291" s="14">
        <f>IF(D290&lt;=0,0,MIN($B$8,D290+B291))</f>
        <v/>
      </c>
      <c r="D291" s="14">
        <f>MAX(0,D290+B291-C291)</f>
        <v/>
      </c>
    </row>
    <row r="292">
      <c r="A292" s="13" t="n">
        <v>272</v>
      </c>
      <c r="B292" s="14">
        <f>IF(D291&lt;=0,0,D291*$B$7/12)</f>
        <v/>
      </c>
      <c r="C292" s="14">
        <f>IF(D291&lt;=0,0,MIN($B$8,D291+B292))</f>
        <v/>
      </c>
      <c r="D292" s="14">
        <f>MAX(0,D291+B292-C292)</f>
        <v/>
      </c>
    </row>
    <row r="293">
      <c r="A293" s="13" t="n">
        <v>273</v>
      </c>
      <c r="B293" s="14">
        <f>IF(D292&lt;=0,0,D292*$B$7/12)</f>
        <v/>
      </c>
      <c r="C293" s="14">
        <f>IF(D292&lt;=0,0,MIN($B$8,D292+B293))</f>
        <v/>
      </c>
      <c r="D293" s="14">
        <f>MAX(0,D292+B293-C293)</f>
        <v/>
      </c>
    </row>
    <row r="294">
      <c r="A294" s="13" t="n">
        <v>274</v>
      </c>
      <c r="B294" s="14">
        <f>IF(D293&lt;=0,0,D293*$B$7/12)</f>
        <v/>
      </c>
      <c r="C294" s="14">
        <f>IF(D293&lt;=0,0,MIN($B$8,D293+B294))</f>
        <v/>
      </c>
      <c r="D294" s="14">
        <f>MAX(0,D293+B294-C294)</f>
        <v/>
      </c>
    </row>
    <row r="295">
      <c r="A295" s="13" t="n">
        <v>275</v>
      </c>
      <c r="B295" s="14">
        <f>IF(D294&lt;=0,0,D294*$B$7/12)</f>
        <v/>
      </c>
      <c r="C295" s="14">
        <f>IF(D294&lt;=0,0,MIN($B$8,D294+B295))</f>
        <v/>
      </c>
      <c r="D295" s="14">
        <f>MAX(0,D294+B295-C295)</f>
        <v/>
      </c>
    </row>
    <row r="296">
      <c r="A296" s="13" t="n">
        <v>276</v>
      </c>
      <c r="B296" s="14">
        <f>IF(D295&lt;=0,0,D295*$B$7/12)</f>
        <v/>
      </c>
      <c r="C296" s="14">
        <f>IF(D295&lt;=0,0,MIN($B$8,D295+B296))</f>
        <v/>
      </c>
      <c r="D296" s="14">
        <f>MAX(0,D295+B296-C296)</f>
        <v/>
      </c>
    </row>
    <row r="297">
      <c r="A297" s="13" t="n">
        <v>277</v>
      </c>
      <c r="B297" s="14">
        <f>IF(D296&lt;=0,0,D296*$B$7/12)</f>
        <v/>
      </c>
      <c r="C297" s="14">
        <f>IF(D296&lt;=0,0,MIN($B$8,D296+B297))</f>
        <v/>
      </c>
      <c r="D297" s="14">
        <f>MAX(0,D296+B297-C297)</f>
        <v/>
      </c>
    </row>
    <row r="298">
      <c r="A298" s="13" t="n">
        <v>278</v>
      </c>
      <c r="B298" s="14">
        <f>IF(D297&lt;=0,0,D297*$B$7/12)</f>
        <v/>
      </c>
      <c r="C298" s="14">
        <f>IF(D297&lt;=0,0,MIN($B$8,D297+B298))</f>
        <v/>
      </c>
      <c r="D298" s="14">
        <f>MAX(0,D297+B298-C298)</f>
        <v/>
      </c>
    </row>
    <row r="299">
      <c r="A299" s="13" t="n">
        <v>279</v>
      </c>
      <c r="B299" s="14">
        <f>IF(D298&lt;=0,0,D298*$B$7/12)</f>
        <v/>
      </c>
      <c r="C299" s="14">
        <f>IF(D298&lt;=0,0,MIN($B$8,D298+B299))</f>
        <v/>
      </c>
      <c r="D299" s="14">
        <f>MAX(0,D298+B299-C299)</f>
        <v/>
      </c>
    </row>
    <row r="300">
      <c r="A300" s="13" t="n">
        <v>280</v>
      </c>
      <c r="B300" s="14">
        <f>IF(D299&lt;=0,0,D299*$B$7/12)</f>
        <v/>
      </c>
      <c r="C300" s="14">
        <f>IF(D299&lt;=0,0,MIN($B$8,D299+B300))</f>
        <v/>
      </c>
      <c r="D300" s="14">
        <f>MAX(0,D299+B300-C300)</f>
        <v/>
      </c>
    </row>
    <row r="301">
      <c r="A301" s="13" t="n">
        <v>281</v>
      </c>
      <c r="B301" s="14">
        <f>IF(D300&lt;=0,0,D300*$B$7/12)</f>
        <v/>
      </c>
      <c r="C301" s="14">
        <f>IF(D300&lt;=0,0,MIN($B$8,D300+B301))</f>
        <v/>
      </c>
      <c r="D301" s="14">
        <f>MAX(0,D300+B301-C301)</f>
        <v/>
      </c>
    </row>
    <row r="302">
      <c r="A302" s="13" t="n">
        <v>282</v>
      </c>
      <c r="B302" s="14">
        <f>IF(D301&lt;=0,0,D301*$B$7/12)</f>
        <v/>
      </c>
      <c r="C302" s="14">
        <f>IF(D301&lt;=0,0,MIN($B$8,D301+B302))</f>
        <v/>
      </c>
      <c r="D302" s="14">
        <f>MAX(0,D301+B302-C302)</f>
        <v/>
      </c>
    </row>
    <row r="303">
      <c r="A303" s="13" t="n">
        <v>283</v>
      </c>
      <c r="B303" s="14">
        <f>IF(D302&lt;=0,0,D302*$B$7/12)</f>
        <v/>
      </c>
      <c r="C303" s="14">
        <f>IF(D302&lt;=0,0,MIN($B$8,D302+B303))</f>
        <v/>
      </c>
      <c r="D303" s="14">
        <f>MAX(0,D302+B303-C303)</f>
        <v/>
      </c>
    </row>
    <row r="304">
      <c r="A304" s="13" t="n">
        <v>284</v>
      </c>
      <c r="B304" s="14">
        <f>IF(D303&lt;=0,0,D303*$B$7/12)</f>
        <v/>
      </c>
      <c r="C304" s="14">
        <f>IF(D303&lt;=0,0,MIN($B$8,D303+B304))</f>
        <v/>
      </c>
      <c r="D304" s="14">
        <f>MAX(0,D303+B304-C304)</f>
        <v/>
      </c>
    </row>
    <row r="305">
      <c r="A305" s="13" t="n">
        <v>285</v>
      </c>
      <c r="B305" s="14">
        <f>IF(D304&lt;=0,0,D304*$B$7/12)</f>
        <v/>
      </c>
      <c r="C305" s="14">
        <f>IF(D304&lt;=0,0,MIN($B$8,D304+B305))</f>
        <v/>
      </c>
      <c r="D305" s="14">
        <f>MAX(0,D304+B305-C305)</f>
        <v/>
      </c>
    </row>
    <row r="306">
      <c r="A306" s="13" t="n">
        <v>286</v>
      </c>
      <c r="B306" s="14">
        <f>IF(D305&lt;=0,0,D305*$B$7/12)</f>
        <v/>
      </c>
      <c r="C306" s="14">
        <f>IF(D305&lt;=0,0,MIN($B$8,D305+B306))</f>
        <v/>
      </c>
      <c r="D306" s="14">
        <f>MAX(0,D305+B306-C306)</f>
        <v/>
      </c>
    </row>
    <row r="307">
      <c r="A307" s="13" t="n">
        <v>287</v>
      </c>
      <c r="B307" s="14">
        <f>IF(D306&lt;=0,0,D306*$B$7/12)</f>
        <v/>
      </c>
      <c r="C307" s="14">
        <f>IF(D306&lt;=0,0,MIN($B$8,D306+B307))</f>
        <v/>
      </c>
      <c r="D307" s="14">
        <f>MAX(0,D306+B307-C307)</f>
        <v/>
      </c>
    </row>
    <row r="308">
      <c r="A308" s="13" t="n">
        <v>288</v>
      </c>
      <c r="B308" s="14">
        <f>IF(D307&lt;=0,0,D307*$B$7/12)</f>
        <v/>
      </c>
      <c r="C308" s="14">
        <f>IF(D307&lt;=0,0,MIN($B$8,D307+B308))</f>
        <v/>
      </c>
      <c r="D308" s="14">
        <f>MAX(0,D307+B308-C308)</f>
        <v/>
      </c>
    </row>
    <row r="309">
      <c r="A309" s="13" t="n">
        <v>289</v>
      </c>
      <c r="B309" s="14">
        <f>IF(D308&lt;=0,0,D308*$B$7/12)</f>
        <v/>
      </c>
      <c r="C309" s="14">
        <f>IF(D308&lt;=0,0,MIN($B$8,D308+B309))</f>
        <v/>
      </c>
      <c r="D309" s="14">
        <f>MAX(0,D308+B309-C309)</f>
        <v/>
      </c>
    </row>
    <row r="310">
      <c r="A310" s="13" t="n">
        <v>290</v>
      </c>
      <c r="B310" s="14">
        <f>IF(D309&lt;=0,0,D309*$B$7/12)</f>
        <v/>
      </c>
      <c r="C310" s="14">
        <f>IF(D309&lt;=0,0,MIN($B$8,D309+B310))</f>
        <v/>
      </c>
      <c r="D310" s="14">
        <f>MAX(0,D309+B310-C310)</f>
        <v/>
      </c>
    </row>
    <row r="311">
      <c r="A311" s="13" t="n">
        <v>291</v>
      </c>
      <c r="B311" s="14">
        <f>IF(D310&lt;=0,0,D310*$B$7/12)</f>
        <v/>
      </c>
      <c r="C311" s="14">
        <f>IF(D310&lt;=0,0,MIN($B$8,D310+B311))</f>
        <v/>
      </c>
      <c r="D311" s="14">
        <f>MAX(0,D310+B311-C311)</f>
        <v/>
      </c>
    </row>
    <row r="312">
      <c r="A312" s="13" t="n">
        <v>292</v>
      </c>
      <c r="B312" s="14">
        <f>IF(D311&lt;=0,0,D311*$B$7/12)</f>
        <v/>
      </c>
      <c r="C312" s="14">
        <f>IF(D311&lt;=0,0,MIN($B$8,D311+B312))</f>
        <v/>
      </c>
      <c r="D312" s="14">
        <f>MAX(0,D311+B312-C312)</f>
        <v/>
      </c>
    </row>
    <row r="313">
      <c r="A313" s="13" t="n">
        <v>293</v>
      </c>
      <c r="B313" s="14">
        <f>IF(D312&lt;=0,0,D312*$B$7/12)</f>
        <v/>
      </c>
      <c r="C313" s="14">
        <f>IF(D312&lt;=0,0,MIN($B$8,D312+B313))</f>
        <v/>
      </c>
      <c r="D313" s="14">
        <f>MAX(0,D312+B313-C313)</f>
        <v/>
      </c>
    </row>
    <row r="314">
      <c r="A314" s="13" t="n">
        <v>294</v>
      </c>
      <c r="B314" s="14">
        <f>IF(D313&lt;=0,0,D313*$B$7/12)</f>
        <v/>
      </c>
      <c r="C314" s="14">
        <f>IF(D313&lt;=0,0,MIN($B$8,D313+B314))</f>
        <v/>
      </c>
      <c r="D314" s="14">
        <f>MAX(0,D313+B314-C314)</f>
        <v/>
      </c>
    </row>
    <row r="315">
      <c r="A315" s="13" t="n">
        <v>295</v>
      </c>
      <c r="B315" s="14">
        <f>IF(D314&lt;=0,0,D314*$B$7/12)</f>
        <v/>
      </c>
      <c r="C315" s="14">
        <f>IF(D314&lt;=0,0,MIN($B$8,D314+B315))</f>
        <v/>
      </c>
      <c r="D315" s="14">
        <f>MAX(0,D314+B315-C315)</f>
        <v/>
      </c>
    </row>
    <row r="316">
      <c r="A316" s="13" t="n">
        <v>296</v>
      </c>
      <c r="B316" s="14">
        <f>IF(D315&lt;=0,0,D315*$B$7/12)</f>
        <v/>
      </c>
      <c r="C316" s="14">
        <f>IF(D315&lt;=0,0,MIN($B$8,D315+B316))</f>
        <v/>
      </c>
      <c r="D316" s="14">
        <f>MAX(0,D315+B316-C316)</f>
        <v/>
      </c>
    </row>
    <row r="317">
      <c r="A317" s="13" t="n">
        <v>297</v>
      </c>
      <c r="B317" s="14">
        <f>IF(D316&lt;=0,0,D316*$B$7/12)</f>
        <v/>
      </c>
      <c r="C317" s="14">
        <f>IF(D316&lt;=0,0,MIN($B$8,D316+B317))</f>
        <v/>
      </c>
      <c r="D317" s="14">
        <f>MAX(0,D316+B317-C317)</f>
        <v/>
      </c>
    </row>
    <row r="318">
      <c r="A318" s="13" t="n">
        <v>298</v>
      </c>
      <c r="B318" s="14">
        <f>IF(D317&lt;=0,0,D317*$B$7/12)</f>
        <v/>
      </c>
      <c r="C318" s="14">
        <f>IF(D317&lt;=0,0,MIN($B$8,D317+B318))</f>
        <v/>
      </c>
      <c r="D318" s="14">
        <f>MAX(0,D317+B318-C318)</f>
        <v/>
      </c>
    </row>
    <row r="319">
      <c r="A319" s="13" t="n">
        <v>299</v>
      </c>
      <c r="B319" s="14">
        <f>IF(D318&lt;=0,0,D318*$B$7/12)</f>
        <v/>
      </c>
      <c r="C319" s="14">
        <f>IF(D318&lt;=0,0,MIN($B$8,D318+B319))</f>
        <v/>
      </c>
      <c r="D319" s="14">
        <f>MAX(0,D318+B319-C319)</f>
        <v/>
      </c>
    </row>
    <row r="320">
      <c r="A320" s="13" t="n">
        <v>300</v>
      </c>
      <c r="B320" s="14">
        <f>IF(D319&lt;=0,0,D319*$B$7/12)</f>
        <v/>
      </c>
      <c r="C320" s="14">
        <f>IF(D319&lt;=0,0,MIN($B$8,D319+B320))</f>
        <v/>
      </c>
      <c r="D320" s="14">
        <f>MAX(0,D319+B320-C320)</f>
        <v/>
      </c>
    </row>
    <row r="321">
      <c r="A321" s="13" t="n">
        <v>301</v>
      </c>
      <c r="B321" s="14">
        <f>IF(D320&lt;=0,0,D320*$B$7/12)</f>
        <v/>
      </c>
      <c r="C321" s="14">
        <f>IF(D320&lt;=0,0,MIN($B$8,D320+B321))</f>
        <v/>
      </c>
      <c r="D321" s="14">
        <f>MAX(0,D320+B321-C321)</f>
        <v/>
      </c>
    </row>
    <row r="322">
      <c r="A322" s="13" t="n">
        <v>302</v>
      </c>
      <c r="B322" s="14">
        <f>IF(D321&lt;=0,0,D321*$B$7/12)</f>
        <v/>
      </c>
      <c r="C322" s="14">
        <f>IF(D321&lt;=0,0,MIN($B$8,D321+B322))</f>
        <v/>
      </c>
      <c r="D322" s="14">
        <f>MAX(0,D321+B322-C322)</f>
        <v/>
      </c>
    </row>
    <row r="323">
      <c r="A323" s="13" t="n">
        <v>303</v>
      </c>
      <c r="B323" s="14">
        <f>IF(D322&lt;=0,0,D322*$B$7/12)</f>
        <v/>
      </c>
      <c r="C323" s="14">
        <f>IF(D322&lt;=0,0,MIN($B$8,D322+B323))</f>
        <v/>
      </c>
      <c r="D323" s="14">
        <f>MAX(0,D322+B323-C323)</f>
        <v/>
      </c>
    </row>
    <row r="324">
      <c r="A324" s="13" t="n">
        <v>304</v>
      </c>
      <c r="B324" s="14">
        <f>IF(D323&lt;=0,0,D323*$B$7/12)</f>
        <v/>
      </c>
      <c r="C324" s="14">
        <f>IF(D323&lt;=0,0,MIN($B$8,D323+B324))</f>
        <v/>
      </c>
      <c r="D324" s="14">
        <f>MAX(0,D323+B324-C324)</f>
        <v/>
      </c>
    </row>
    <row r="325">
      <c r="A325" s="13" t="n">
        <v>305</v>
      </c>
      <c r="B325" s="14">
        <f>IF(D324&lt;=0,0,D324*$B$7/12)</f>
        <v/>
      </c>
      <c r="C325" s="14">
        <f>IF(D324&lt;=0,0,MIN($B$8,D324+B325))</f>
        <v/>
      </c>
      <c r="D325" s="14">
        <f>MAX(0,D324+B325-C325)</f>
        <v/>
      </c>
    </row>
    <row r="326">
      <c r="A326" s="13" t="n">
        <v>306</v>
      </c>
      <c r="B326" s="14">
        <f>IF(D325&lt;=0,0,D325*$B$7/12)</f>
        <v/>
      </c>
      <c r="C326" s="14">
        <f>IF(D325&lt;=0,0,MIN($B$8,D325+B326))</f>
        <v/>
      </c>
      <c r="D326" s="14">
        <f>MAX(0,D325+B326-C326)</f>
        <v/>
      </c>
    </row>
    <row r="327">
      <c r="A327" s="13" t="n">
        <v>307</v>
      </c>
      <c r="B327" s="14">
        <f>IF(D326&lt;=0,0,D326*$B$7/12)</f>
        <v/>
      </c>
      <c r="C327" s="14">
        <f>IF(D326&lt;=0,0,MIN($B$8,D326+B327))</f>
        <v/>
      </c>
      <c r="D327" s="14">
        <f>MAX(0,D326+B327-C327)</f>
        <v/>
      </c>
    </row>
    <row r="328">
      <c r="A328" s="13" t="n">
        <v>308</v>
      </c>
      <c r="B328" s="14">
        <f>IF(D327&lt;=0,0,D327*$B$7/12)</f>
        <v/>
      </c>
      <c r="C328" s="14">
        <f>IF(D327&lt;=0,0,MIN($B$8,D327+B328))</f>
        <v/>
      </c>
      <c r="D328" s="14">
        <f>MAX(0,D327+B328-C328)</f>
        <v/>
      </c>
    </row>
    <row r="329">
      <c r="A329" s="13" t="n">
        <v>309</v>
      </c>
      <c r="B329" s="14">
        <f>IF(D328&lt;=0,0,D328*$B$7/12)</f>
        <v/>
      </c>
      <c r="C329" s="14">
        <f>IF(D328&lt;=0,0,MIN($B$8,D328+B329))</f>
        <v/>
      </c>
      <c r="D329" s="14">
        <f>MAX(0,D328+B329-C329)</f>
        <v/>
      </c>
    </row>
    <row r="330">
      <c r="A330" s="13" t="n">
        <v>310</v>
      </c>
      <c r="B330" s="14">
        <f>IF(D329&lt;=0,0,D329*$B$7/12)</f>
        <v/>
      </c>
      <c r="C330" s="14">
        <f>IF(D329&lt;=0,0,MIN($B$8,D329+B330))</f>
        <v/>
      </c>
      <c r="D330" s="14">
        <f>MAX(0,D329+B330-C330)</f>
        <v/>
      </c>
    </row>
    <row r="331">
      <c r="A331" s="13" t="n">
        <v>311</v>
      </c>
      <c r="B331" s="14">
        <f>IF(D330&lt;=0,0,D330*$B$7/12)</f>
        <v/>
      </c>
      <c r="C331" s="14">
        <f>IF(D330&lt;=0,0,MIN($B$8,D330+B331))</f>
        <v/>
      </c>
      <c r="D331" s="14">
        <f>MAX(0,D330+B331-C331)</f>
        <v/>
      </c>
    </row>
    <row r="332">
      <c r="A332" s="13" t="n">
        <v>312</v>
      </c>
      <c r="B332" s="14">
        <f>IF(D331&lt;=0,0,D331*$B$7/12)</f>
        <v/>
      </c>
      <c r="C332" s="14">
        <f>IF(D331&lt;=0,0,MIN($B$8,D331+B332))</f>
        <v/>
      </c>
      <c r="D332" s="14">
        <f>MAX(0,D331+B332-C332)</f>
        <v/>
      </c>
    </row>
    <row r="333">
      <c r="A333" s="13" t="n">
        <v>313</v>
      </c>
      <c r="B333" s="14">
        <f>IF(D332&lt;=0,0,D332*$B$7/12)</f>
        <v/>
      </c>
      <c r="C333" s="14">
        <f>IF(D332&lt;=0,0,MIN($B$8,D332+B333))</f>
        <v/>
      </c>
      <c r="D333" s="14">
        <f>MAX(0,D332+B333-C333)</f>
        <v/>
      </c>
    </row>
    <row r="334">
      <c r="A334" s="13" t="n">
        <v>314</v>
      </c>
      <c r="B334" s="14">
        <f>IF(D333&lt;=0,0,D333*$B$7/12)</f>
        <v/>
      </c>
      <c r="C334" s="14">
        <f>IF(D333&lt;=0,0,MIN($B$8,D333+B334))</f>
        <v/>
      </c>
      <c r="D334" s="14">
        <f>MAX(0,D333+B334-C334)</f>
        <v/>
      </c>
    </row>
    <row r="335">
      <c r="A335" s="13" t="n">
        <v>315</v>
      </c>
      <c r="B335" s="14">
        <f>IF(D334&lt;=0,0,D334*$B$7/12)</f>
        <v/>
      </c>
      <c r="C335" s="14">
        <f>IF(D334&lt;=0,0,MIN($B$8,D334+B335))</f>
        <v/>
      </c>
      <c r="D335" s="14">
        <f>MAX(0,D334+B335-C335)</f>
        <v/>
      </c>
    </row>
    <row r="336">
      <c r="A336" s="13" t="n">
        <v>316</v>
      </c>
      <c r="B336" s="14">
        <f>IF(D335&lt;=0,0,D335*$B$7/12)</f>
        <v/>
      </c>
      <c r="C336" s="14">
        <f>IF(D335&lt;=0,0,MIN($B$8,D335+B336))</f>
        <v/>
      </c>
      <c r="D336" s="14">
        <f>MAX(0,D335+B336-C336)</f>
        <v/>
      </c>
    </row>
    <row r="337">
      <c r="A337" s="13" t="n">
        <v>317</v>
      </c>
      <c r="B337" s="14">
        <f>IF(D336&lt;=0,0,D336*$B$7/12)</f>
        <v/>
      </c>
      <c r="C337" s="14">
        <f>IF(D336&lt;=0,0,MIN($B$8,D336+B337))</f>
        <v/>
      </c>
      <c r="D337" s="14">
        <f>MAX(0,D336+B337-C337)</f>
        <v/>
      </c>
    </row>
    <row r="338">
      <c r="A338" s="13" t="n">
        <v>318</v>
      </c>
      <c r="B338" s="14">
        <f>IF(D337&lt;=0,0,D337*$B$7/12)</f>
        <v/>
      </c>
      <c r="C338" s="14">
        <f>IF(D337&lt;=0,0,MIN($B$8,D337+B338))</f>
        <v/>
      </c>
      <c r="D338" s="14">
        <f>MAX(0,D337+B338-C338)</f>
        <v/>
      </c>
    </row>
    <row r="339">
      <c r="A339" s="13" t="n">
        <v>319</v>
      </c>
      <c r="B339" s="14">
        <f>IF(D338&lt;=0,0,D338*$B$7/12)</f>
        <v/>
      </c>
      <c r="C339" s="14">
        <f>IF(D338&lt;=0,0,MIN($B$8,D338+B339))</f>
        <v/>
      </c>
      <c r="D339" s="14">
        <f>MAX(0,D338+B339-C339)</f>
        <v/>
      </c>
    </row>
    <row r="340">
      <c r="A340" s="13" t="n">
        <v>320</v>
      </c>
      <c r="B340" s="14">
        <f>IF(D339&lt;=0,0,D339*$B$7/12)</f>
        <v/>
      </c>
      <c r="C340" s="14">
        <f>IF(D339&lt;=0,0,MIN($B$8,D339+B340))</f>
        <v/>
      </c>
      <c r="D340" s="14">
        <f>MAX(0,D339+B340-C340)</f>
        <v/>
      </c>
    </row>
    <row r="341">
      <c r="A341" s="13" t="n">
        <v>321</v>
      </c>
      <c r="B341" s="14">
        <f>IF(D340&lt;=0,0,D340*$B$7/12)</f>
        <v/>
      </c>
      <c r="C341" s="14">
        <f>IF(D340&lt;=0,0,MIN($B$8,D340+B341))</f>
        <v/>
      </c>
      <c r="D341" s="14">
        <f>MAX(0,D340+B341-C341)</f>
        <v/>
      </c>
    </row>
    <row r="342">
      <c r="A342" s="13" t="n">
        <v>322</v>
      </c>
      <c r="B342" s="14">
        <f>IF(D341&lt;=0,0,D341*$B$7/12)</f>
        <v/>
      </c>
      <c r="C342" s="14">
        <f>IF(D341&lt;=0,0,MIN($B$8,D341+B342))</f>
        <v/>
      </c>
      <c r="D342" s="14">
        <f>MAX(0,D341+B342-C342)</f>
        <v/>
      </c>
    </row>
    <row r="343">
      <c r="A343" s="13" t="n">
        <v>323</v>
      </c>
      <c r="B343" s="14">
        <f>IF(D342&lt;=0,0,D342*$B$7/12)</f>
        <v/>
      </c>
      <c r="C343" s="14">
        <f>IF(D342&lt;=0,0,MIN($B$8,D342+B343))</f>
        <v/>
      </c>
      <c r="D343" s="14">
        <f>MAX(0,D342+B343-C343)</f>
        <v/>
      </c>
    </row>
    <row r="344">
      <c r="A344" s="13" t="n">
        <v>324</v>
      </c>
      <c r="B344" s="14">
        <f>IF(D343&lt;=0,0,D343*$B$7/12)</f>
        <v/>
      </c>
      <c r="C344" s="14">
        <f>IF(D343&lt;=0,0,MIN($B$8,D343+B344))</f>
        <v/>
      </c>
      <c r="D344" s="14">
        <f>MAX(0,D343+B344-C344)</f>
        <v/>
      </c>
    </row>
    <row r="345">
      <c r="A345" s="13" t="n">
        <v>325</v>
      </c>
      <c r="B345" s="14">
        <f>IF(D344&lt;=0,0,D344*$B$7/12)</f>
        <v/>
      </c>
      <c r="C345" s="14">
        <f>IF(D344&lt;=0,0,MIN($B$8,D344+B345))</f>
        <v/>
      </c>
      <c r="D345" s="14">
        <f>MAX(0,D344+B345-C345)</f>
        <v/>
      </c>
    </row>
    <row r="346">
      <c r="A346" s="13" t="n">
        <v>326</v>
      </c>
      <c r="B346" s="14">
        <f>IF(D345&lt;=0,0,D345*$B$7/12)</f>
        <v/>
      </c>
      <c r="C346" s="14">
        <f>IF(D345&lt;=0,0,MIN($B$8,D345+B346))</f>
        <v/>
      </c>
      <c r="D346" s="14">
        <f>MAX(0,D345+B346-C346)</f>
        <v/>
      </c>
    </row>
    <row r="347">
      <c r="A347" s="13" t="n">
        <v>327</v>
      </c>
      <c r="B347" s="14">
        <f>IF(D346&lt;=0,0,D346*$B$7/12)</f>
        <v/>
      </c>
      <c r="C347" s="14">
        <f>IF(D346&lt;=0,0,MIN($B$8,D346+B347))</f>
        <v/>
      </c>
      <c r="D347" s="14">
        <f>MAX(0,D346+B347-C347)</f>
        <v/>
      </c>
    </row>
    <row r="348">
      <c r="A348" s="13" t="n">
        <v>328</v>
      </c>
      <c r="B348" s="14">
        <f>IF(D347&lt;=0,0,D347*$B$7/12)</f>
        <v/>
      </c>
      <c r="C348" s="14">
        <f>IF(D347&lt;=0,0,MIN($B$8,D347+B348))</f>
        <v/>
      </c>
      <c r="D348" s="14">
        <f>MAX(0,D347+B348-C348)</f>
        <v/>
      </c>
    </row>
    <row r="349">
      <c r="A349" s="13" t="n">
        <v>329</v>
      </c>
      <c r="B349" s="14">
        <f>IF(D348&lt;=0,0,D348*$B$7/12)</f>
        <v/>
      </c>
      <c r="C349" s="14">
        <f>IF(D348&lt;=0,0,MIN($B$8,D348+B349))</f>
        <v/>
      </c>
      <c r="D349" s="14">
        <f>MAX(0,D348+B349-C349)</f>
        <v/>
      </c>
    </row>
    <row r="350">
      <c r="A350" s="13" t="n">
        <v>330</v>
      </c>
      <c r="B350" s="14">
        <f>IF(D349&lt;=0,0,D349*$B$7/12)</f>
        <v/>
      </c>
      <c r="C350" s="14">
        <f>IF(D349&lt;=0,0,MIN($B$8,D349+B350))</f>
        <v/>
      </c>
      <c r="D350" s="14">
        <f>MAX(0,D349+B350-C350)</f>
        <v/>
      </c>
    </row>
    <row r="351">
      <c r="A351" s="13" t="n">
        <v>331</v>
      </c>
      <c r="B351" s="14">
        <f>IF(D350&lt;=0,0,D350*$B$7/12)</f>
        <v/>
      </c>
      <c r="C351" s="14">
        <f>IF(D350&lt;=0,0,MIN($B$8,D350+B351))</f>
        <v/>
      </c>
      <c r="D351" s="14">
        <f>MAX(0,D350+B351-C351)</f>
        <v/>
      </c>
    </row>
    <row r="352">
      <c r="A352" s="13" t="n">
        <v>332</v>
      </c>
      <c r="B352" s="14">
        <f>IF(D351&lt;=0,0,D351*$B$7/12)</f>
        <v/>
      </c>
      <c r="C352" s="14">
        <f>IF(D351&lt;=0,0,MIN($B$8,D351+B352))</f>
        <v/>
      </c>
      <c r="D352" s="14">
        <f>MAX(0,D351+B352-C352)</f>
        <v/>
      </c>
    </row>
    <row r="353">
      <c r="A353" s="13" t="n">
        <v>333</v>
      </c>
      <c r="B353" s="14">
        <f>IF(D352&lt;=0,0,D352*$B$7/12)</f>
        <v/>
      </c>
      <c r="C353" s="14">
        <f>IF(D352&lt;=0,0,MIN($B$8,D352+B353))</f>
        <v/>
      </c>
      <c r="D353" s="14">
        <f>MAX(0,D352+B353-C353)</f>
        <v/>
      </c>
    </row>
    <row r="354">
      <c r="A354" s="13" t="n">
        <v>334</v>
      </c>
      <c r="B354" s="14">
        <f>IF(D353&lt;=0,0,D353*$B$7/12)</f>
        <v/>
      </c>
      <c r="C354" s="14">
        <f>IF(D353&lt;=0,0,MIN($B$8,D353+B354))</f>
        <v/>
      </c>
      <c r="D354" s="14">
        <f>MAX(0,D353+B354-C354)</f>
        <v/>
      </c>
    </row>
    <row r="355">
      <c r="A355" s="13" t="n">
        <v>335</v>
      </c>
      <c r="B355" s="14">
        <f>IF(D354&lt;=0,0,D354*$B$7/12)</f>
        <v/>
      </c>
      <c r="C355" s="14">
        <f>IF(D354&lt;=0,0,MIN($B$8,D354+B355))</f>
        <v/>
      </c>
      <c r="D355" s="14">
        <f>MAX(0,D354+B355-C355)</f>
        <v/>
      </c>
    </row>
    <row r="356">
      <c r="A356" s="13" t="n">
        <v>336</v>
      </c>
      <c r="B356" s="14">
        <f>IF(D355&lt;=0,0,D355*$B$7/12)</f>
        <v/>
      </c>
      <c r="C356" s="14">
        <f>IF(D355&lt;=0,0,MIN($B$8,D355+B356))</f>
        <v/>
      </c>
      <c r="D356" s="14">
        <f>MAX(0,D355+B356-C356)</f>
        <v/>
      </c>
    </row>
    <row r="357">
      <c r="A357" s="13" t="n">
        <v>337</v>
      </c>
      <c r="B357" s="14">
        <f>IF(D356&lt;=0,0,D356*$B$7/12)</f>
        <v/>
      </c>
      <c r="C357" s="14">
        <f>IF(D356&lt;=0,0,MIN($B$8,D356+B357))</f>
        <v/>
      </c>
      <c r="D357" s="14">
        <f>MAX(0,D356+B357-C357)</f>
        <v/>
      </c>
    </row>
    <row r="358">
      <c r="A358" s="13" t="n">
        <v>338</v>
      </c>
      <c r="B358" s="14">
        <f>IF(D357&lt;=0,0,D357*$B$7/12)</f>
        <v/>
      </c>
      <c r="C358" s="14">
        <f>IF(D357&lt;=0,0,MIN($B$8,D357+B358))</f>
        <v/>
      </c>
      <c r="D358" s="14">
        <f>MAX(0,D357+B358-C358)</f>
        <v/>
      </c>
    </row>
    <row r="359">
      <c r="A359" s="13" t="n">
        <v>339</v>
      </c>
      <c r="B359" s="14">
        <f>IF(D358&lt;=0,0,D358*$B$7/12)</f>
        <v/>
      </c>
      <c r="C359" s="14">
        <f>IF(D358&lt;=0,0,MIN($B$8,D358+B359))</f>
        <v/>
      </c>
      <c r="D359" s="14">
        <f>MAX(0,D358+B359-C359)</f>
        <v/>
      </c>
    </row>
    <row r="360">
      <c r="A360" s="13" t="n">
        <v>340</v>
      </c>
      <c r="B360" s="14">
        <f>IF(D359&lt;=0,0,D359*$B$7/12)</f>
        <v/>
      </c>
      <c r="C360" s="14">
        <f>IF(D359&lt;=0,0,MIN($B$8,D359+B360))</f>
        <v/>
      </c>
      <c r="D360" s="14">
        <f>MAX(0,D359+B360-C360)</f>
        <v/>
      </c>
    </row>
    <row r="361">
      <c r="A361" s="13" t="n">
        <v>341</v>
      </c>
      <c r="B361" s="14">
        <f>IF(D360&lt;=0,0,D360*$B$7/12)</f>
        <v/>
      </c>
      <c r="C361" s="14">
        <f>IF(D360&lt;=0,0,MIN($B$8,D360+B361))</f>
        <v/>
      </c>
      <c r="D361" s="14">
        <f>MAX(0,D360+B361-C361)</f>
        <v/>
      </c>
    </row>
    <row r="362">
      <c r="A362" s="13" t="n">
        <v>342</v>
      </c>
      <c r="B362" s="14">
        <f>IF(D361&lt;=0,0,D361*$B$7/12)</f>
        <v/>
      </c>
      <c r="C362" s="14">
        <f>IF(D361&lt;=0,0,MIN($B$8,D361+B362))</f>
        <v/>
      </c>
      <c r="D362" s="14">
        <f>MAX(0,D361+B362-C362)</f>
        <v/>
      </c>
    </row>
    <row r="363">
      <c r="A363" s="13" t="n">
        <v>343</v>
      </c>
      <c r="B363" s="14">
        <f>IF(D362&lt;=0,0,D362*$B$7/12)</f>
        <v/>
      </c>
      <c r="C363" s="14">
        <f>IF(D362&lt;=0,0,MIN($B$8,D362+B363))</f>
        <v/>
      </c>
      <c r="D363" s="14">
        <f>MAX(0,D362+B363-C363)</f>
        <v/>
      </c>
    </row>
    <row r="364">
      <c r="A364" s="13" t="n">
        <v>344</v>
      </c>
      <c r="B364" s="14">
        <f>IF(D363&lt;=0,0,D363*$B$7/12)</f>
        <v/>
      </c>
      <c r="C364" s="14">
        <f>IF(D363&lt;=0,0,MIN($B$8,D363+B364))</f>
        <v/>
      </c>
      <c r="D364" s="14">
        <f>MAX(0,D363+B364-C364)</f>
        <v/>
      </c>
    </row>
    <row r="365">
      <c r="A365" s="13" t="n">
        <v>345</v>
      </c>
      <c r="B365" s="14">
        <f>IF(D364&lt;=0,0,D364*$B$7/12)</f>
        <v/>
      </c>
      <c r="C365" s="14">
        <f>IF(D364&lt;=0,0,MIN($B$8,D364+B365))</f>
        <v/>
      </c>
      <c r="D365" s="14">
        <f>MAX(0,D364+B365-C365)</f>
        <v/>
      </c>
    </row>
    <row r="366">
      <c r="A366" s="13" t="n">
        <v>346</v>
      </c>
      <c r="B366" s="14">
        <f>IF(D365&lt;=0,0,D365*$B$7/12)</f>
        <v/>
      </c>
      <c r="C366" s="14">
        <f>IF(D365&lt;=0,0,MIN($B$8,D365+B366))</f>
        <v/>
      </c>
      <c r="D366" s="14">
        <f>MAX(0,D365+B366-C366)</f>
        <v/>
      </c>
    </row>
    <row r="367">
      <c r="A367" s="13" t="n">
        <v>347</v>
      </c>
      <c r="B367" s="14">
        <f>IF(D366&lt;=0,0,D366*$B$7/12)</f>
        <v/>
      </c>
      <c r="C367" s="14">
        <f>IF(D366&lt;=0,0,MIN($B$8,D366+B367))</f>
        <v/>
      </c>
      <c r="D367" s="14">
        <f>MAX(0,D366+B367-C367)</f>
        <v/>
      </c>
    </row>
    <row r="368">
      <c r="A368" s="13" t="n">
        <v>348</v>
      </c>
      <c r="B368" s="14">
        <f>IF(D367&lt;=0,0,D367*$B$7/12)</f>
        <v/>
      </c>
      <c r="C368" s="14">
        <f>IF(D367&lt;=0,0,MIN($B$8,D367+B368))</f>
        <v/>
      </c>
      <c r="D368" s="14">
        <f>MAX(0,D367+B368-C368)</f>
        <v/>
      </c>
    </row>
    <row r="369">
      <c r="A369" s="13" t="n">
        <v>349</v>
      </c>
      <c r="B369" s="14">
        <f>IF(D368&lt;=0,0,D368*$B$7/12)</f>
        <v/>
      </c>
      <c r="C369" s="14">
        <f>IF(D368&lt;=0,0,MIN($B$8,D368+B369))</f>
        <v/>
      </c>
      <c r="D369" s="14">
        <f>MAX(0,D368+B369-C369)</f>
        <v/>
      </c>
    </row>
    <row r="370">
      <c r="A370" s="13" t="n">
        <v>350</v>
      </c>
      <c r="B370" s="14">
        <f>IF(D369&lt;=0,0,D369*$B$7/12)</f>
        <v/>
      </c>
      <c r="C370" s="14">
        <f>IF(D369&lt;=0,0,MIN($B$8,D369+B370))</f>
        <v/>
      </c>
      <c r="D370" s="14">
        <f>MAX(0,D369+B370-C370)</f>
        <v/>
      </c>
    </row>
    <row r="371">
      <c r="A371" s="13" t="n">
        <v>351</v>
      </c>
      <c r="B371" s="14">
        <f>IF(D370&lt;=0,0,D370*$B$7/12)</f>
        <v/>
      </c>
      <c r="C371" s="14">
        <f>IF(D370&lt;=0,0,MIN($B$8,D370+B371))</f>
        <v/>
      </c>
      <c r="D371" s="14">
        <f>MAX(0,D370+B371-C371)</f>
        <v/>
      </c>
    </row>
    <row r="372">
      <c r="A372" s="13" t="n">
        <v>352</v>
      </c>
      <c r="B372" s="14">
        <f>IF(D371&lt;=0,0,D371*$B$7/12)</f>
        <v/>
      </c>
      <c r="C372" s="14">
        <f>IF(D371&lt;=0,0,MIN($B$8,D371+B372))</f>
        <v/>
      </c>
      <c r="D372" s="14">
        <f>MAX(0,D371+B372-C372)</f>
        <v/>
      </c>
    </row>
    <row r="373">
      <c r="A373" s="13" t="n">
        <v>353</v>
      </c>
      <c r="B373" s="14">
        <f>IF(D372&lt;=0,0,D372*$B$7/12)</f>
        <v/>
      </c>
      <c r="C373" s="14">
        <f>IF(D372&lt;=0,0,MIN($B$8,D372+B373))</f>
        <v/>
      </c>
      <c r="D373" s="14">
        <f>MAX(0,D372+B373-C373)</f>
        <v/>
      </c>
    </row>
    <row r="374">
      <c r="A374" s="13" t="n">
        <v>354</v>
      </c>
      <c r="B374" s="14">
        <f>IF(D373&lt;=0,0,D373*$B$7/12)</f>
        <v/>
      </c>
      <c r="C374" s="14">
        <f>IF(D373&lt;=0,0,MIN($B$8,D373+B374))</f>
        <v/>
      </c>
      <c r="D374" s="14">
        <f>MAX(0,D373+B374-C374)</f>
        <v/>
      </c>
    </row>
    <row r="375">
      <c r="A375" s="13" t="n">
        <v>355</v>
      </c>
      <c r="B375" s="14">
        <f>IF(D374&lt;=0,0,D374*$B$7/12)</f>
        <v/>
      </c>
      <c r="C375" s="14">
        <f>IF(D374&lt;=0,0,MIN($B$8,D374+B375))</f>
        <v/>
      </c>
      <c r="D375" s="14">
        <f>MAX(0,D374+B375-C375)</f>
        <v/>
      </c>
    </row>
    <row r="376">
      <c r="A376" s="13" t="n">
        <v>356</v>
      </c>
      <c r="B376" s="14">
        <f>IF(D375&lt;=0,0,D375*$B$7/12)</f>
        <v/>
      </c>
      <c r="C376" s="14">
        <f>IF(D375&lt;=0,0,MIN($B$8,D375+B376))</f>
        <v/>
      </c>
      <c r="D376" s="14">
        <f>MAX(0,D375+B376-C376)</f>
        <v/>
      </c>
    </row>
    <row r="377">
      <c r="A377" s="13" t="n">
        <v>357</v>
      </c>
      <c r="B377" s="14">
        <f>IF(D376&lt;=0,0,D376*$B$7/12)</f>
        <v/>
      </c>
      <c r="C377" s="14">
        <f>IF(D376&lt;=0,0,MIN($B$8,D376+B377))</f>
        <v/>
      </c>
      <c r="D377" s="14">
        <f>MAX(0,D376+B377-C377)</f>
        <v/>
      </c>
    </row>
    <row r="378">
      <c r="A378" s="13" t="n">
        <v>358</v>
      </c>
      <c r="B378" s="14">
        <f>IF(D377&lt;=0,0,D377*$B$7/12)</f>
        <v/>
      </c>
      <c r="C378" s="14">
        <f>IF(D377&lt;=0,0,MIN($B$8,D377+B378))</f>
        <v/>
      </c>
      <c r="D378" s="14">
        <f>MAX(0,D377+B378-C378)</f>
        <v/>
      </c>
    </row>
    <row r="379">
      <c r="A379" s="13" t="n">
        <v>359</v>
      </c>
      <c r="B379" s="14">
        <f>IF(D378&lt;=0,0,D378*$B$7/12)</f>
        <v/>
      </c>
      <c r="C379" s="14">
        <f>IF(D378&lt;=0,0,MIN($B$8,D378+B379))</f>
        <v/>
      </c>
      <c r="D379" s="14">
        <f>MAX(0,D378+B379-C379)</f>
        <v/>
      </c>
    </row>
    <row r="380">
      <c r="A380" s="13" t="n">
        <v>360</v>
      </c>
      <c r="B380" s="14">
        <f>IF(D379&lt;=0,0,D379*$B$7/12)</f>
        <v/>
      </c>
      <c r="C380" s="14">
        <f>IF(D379&lt;=0,0,MIN($B$8,D379+B380))</f>
        <v/>
      </c>
      <c r="D380" s="14">
        <f>MAX(0,D379+B380-C380)</f>
        <v/>
      </c>
    </row>
    <row r="382">
      <c r="A382" s="15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2026-10-12T13:10:22Z</dcterms:created>
  <dcterms:modified xmlns:dcterms="http://purl.org/dc/terms/" xmlns:xsi="http://www.w3.org/2001/XMLSchema-instance" xsi:type="dcterms:W3CDTF">2026-10-12T13:10:22Z</dcterms:modified>
</cp:coreProperties>
</file>