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  <sheet name="Amortizatio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<sst xmlns="http://schemas.openxmlformats.org/spreadsheetml/2006/main" count="22" uniqueCount="22">
  <si>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Mortgage Payment Calculator</t>
  </si>
  <si>
    <t xml:space="preserve">Monthly payment, total interest and full amortization schedule</t>
  </si>
  <si>
    <t xml:space="preserve">Legend: yellow cells with blue text are inputs you can change. Everything else is a formula and updates automatically.</t>
  </si>
  <si>
    <t xml:space="preserve">Inputs</t>
  </si>
  <si>
    <t xml:space="preserve">Loan amount</t>
  </si>
  <si>
    <t xml:space="preserve">Interest rate (annual %)</t>
  </si>
  <si>
    <t xml:space="preserve">Loan term (years)</t>
  </si>
  <si>
    <t xml:space="preserve">Property tax ($/year)</t>
  </si>
  <si>
    <t xml:space="preserve">Insurance ($/year)</t>
  </si>
  <si>
    <t xml:space="preserve">PMI ($/month)</t>
  </si>
  <si>
    <t xml:space="preserve">Applies when down payment is under 20%</t>
  </si>
  <si>
    <t xml:space="preserve">Results</t>
  </si>
  <si>
    <t xml:space="preserve">Monthly payment (principal + interest)</t>
  </si>
  <si>
    <t xml:space="preserve">Total monthly payment (PITI + PMI)</t>
  </si>
  <si>
    <t xml:space="preserve">Total interest over loan life</t>
  </si>
  <si>
    <t xml:space="preserve">Total of all payments (P&amp;I)</t>
  </si>
  <si>
    <t xml:space="preserve">Estimates for education only, not financial advice. Free tool from CalcNestHQ.com. Amortization schedule is on the next tab (up to 30 years).</t>
  </si>
  <si>
    <t xml:space="preserve">Month</t>
  </si>
  <si>
    <t xml:space="preserve">Payment</t>
  </si>
  <si>
    <t xml:space="preserve">Interest</t>
  </si>
  <si>
    <t xml:space="preserve">Principal</t>
  </si>
  <si>
    <t xml:space="preserve">Ending balance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</si>
</sst>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0.00%"/>
    <numFmt numFmtId="167" formatCode="#,##0"/>
    <numFmt numFmtId="168" formatCode="\$#,##0.00;&quot;($&quot;#,##0.0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766E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777777"/>
      <rgbColor rgb="FF9999FF"/>
      <rgbColor rgb="FF993366"/>
      <rgbColor rgb="FFFFF9C4"/>
      <rgbColor rgb="FFCCFFFF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320000</v>
      </c>
      <c r="C6" s="8"/>
    </row>
    <row r="7" customFormat="false" ht="15" hidden="false" customHeight="false" outlineLevel="0" collapsed="false">
      <c r="A7" s="6" t="s">
        <v>5</v>
      </c>
      <c r="B7" s="9" t="n">
        <v>0.065</v>
      </c>
      <c r="C7" s="8"/>
    </row>
    <row r="8" customFormat="false" ht="15" hidden="false" customHeight="false" outlineLevel="0" collapsed="false">
      <c r="A8" s="6" t="s">
        <v>6</v>
      </c>
      <c r="B8" s="10" t="n">
        <v>30</v>
      </c>
      <c r="C8" s="8"/>
    </row>
    <row r="9" customFormat="false" ht="15" hidden="false" customHeight="false" outlineLevel="0" collapsed="false">
      <c r="A9" s="6" t="s">
        <v>7</v>
      </c>
      <c r="B9" s="7" t="n">
        <v>4200</v>
      </c>
      <c r="C9" s="8"/>
    </row>
    <row r="10" customFormat="false" ht="15" hidden="false" customHeight="false" outlineLevel="0" collapsed="false">
      <c r="A10" s="6" t="s">
        <v>8</v>
      </c>
      <c r="B10" s="7" t="n">
        <v>1600</v>
      </c>
      <c r="C10" s="8"/>
    </row>
    <row r="11" customFormat="false" ht="15" hidden="false" customHeight="false" outlineLevel="0" collapsed="false">
      <c r="A11" s="6" t="s">
        <v>9</v>
      </c>
      <c r="B11" s="11" t="n">
        <v>0</v>
      </c>
      <c r="C11" s="8" t="s">
        <v>10</v>
      </c>
    </row>
    <row r="13" customFormat="false" ht="15" hidden="false" customHeight="false" outlineLevel="0" collapsed="false">
      <c r="A13" s="4" t="s">
        <v>11</v>
      </c>
      <c r="B13" s="5"/>
      <c r="C13" s="5"/>
    </row>
    <row r="14" customFormat="false" ht="15" hidden="false" customHeight="false" outlineLevel="0" collapsed="false">
      <c r="A14" s="12" t="s">
        <v>12</v>
      </c>
      <c r="B14" s="13" t="n">
        <f aca="false">IF($B$7=0,$B$6/($B$8*12),PMT($B$7/12,$B$8*12,-$B$6))</f>
        <v>2022.61767517748</v>
      </c>
      <c r="C14" s="8"/>
    </row>
    <row r="15" customFormat="false" ht="15" hidden="false" customHeight="false" outlineLevel="0" collapsed="false">
      <c r="A15" s="12" t="s">
        <v>13</v>
      </c>
      <c r="B15" s="13" t="n">
        <f aca="false">$B$14+$B$9/12+$B$10/12+$B$11</f>
        <v>2505.95100851082</v>
      </c>
      <c r="C15" s="8"/>
    </row>
    <row r="16" customFormat="false" ht="15" hidden="false" customHeight="false" outlineLevel="0" collapsed="false">
      <c r="A16" s="6" t="s">
        <v>14</v>
      </c>
      <c r="B16" s="14" t="n">
        <f aca="false">$B$14*$B$8*12-$B$6</f>
        <v>408142.363063894</v>
      </c>
      <c r="C16" s="8"/>
    </row>
    <row r="17" customFormat="false" ht="15" hidden="false" customHeight="false" outlineLevel="0" collapsed="false">
      <c r="A17" s="6" t="s">
        <v>15</v>
      </c>
      <c r="B17" s="14" t="n">
        <f aca="false">$B$14*$B$8*12</f>
        <v>728142.363063894</v>
      </c>
      <c r="C17" s="8"/>
    </row>
    <row r="19" customFormat="false" ht="30" hidden="false" customHeight="true" outlineLevel="0" collapsed="false">
      <c r="A19" s="15" t="s">
        <v>16</v>
      </c>
      <c r="B19" s="15"/>
      <c r="C19" s="15"/>
    </row>
    <row r="20" customFormat="false" ht="15" hidden="false" customHeight="false" outlineLevel="0" collapsed="false">
      <c r="A20" s="15"/>
      <c r="B20" s="15"/>
      <c r="C20" s="15"/>
    </row>
  </sheetData>
  <mergeCells count="1">
    <mergeCell ref="A19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16"/>
    <col collapsed="false" customWidth="true" hidden="false" outlineLevel="0" max="5" min="5" style="0" width="18"/>
  </cols>
  <sheetData>
    <row r="1" customFormat="false" ht="15" hidden="false" customHeight="false" outlineLevel="0" collapsed="false">
      <c r="A1" s="16" t="s">
        <v>17</v>
      </c>
      <c r="B1" s="16" t="s">
        <v>18</v>
      </c>
      <c r="C1" s="16" t="s">
        <v>19</v>
      </c>
      <c r="D1" s="16" t="s">
        <v>20</v>
      </c>
      <c r="E1" s="16" t="s">
        <v>21</v>
      </c>
    </row>
    <row r="2" customFormat="false" ht="15" hidden="false" customHeight="false" outlineLevel="0" collapsed="false">
      <c r="A2" s="17" t="n">
        <v>1</v>
      </c>
      <c r="B2" s="18" t="n">
        <f aca="false">IF(A2&lt;=Calculator!$B$8*12,Calculator!$B$14,0)</f>
        <v>2022.61767517748</v>
      </c>
      <c r="C2" s="18" t="n">
        <f aca="false">IF(A2&lt;=Calculator!$B$8*12,Calculator!$B$6*Calculator!$B$7/12,0)</f>
        <v>1733.33333333333</v>
      </c>
      <c r="D2" s="18" t="n">
        <f aca="false">B2-C2</f>
        <v>289.284341844151</v>
      </c>
      <c r="E2" s="18" t="n">
        <f aca="false">IF(A2&lt;=Calculator!$B$8*12,Calculator!$B$6-D2,0)</f>
        <v>319710.715658156</v>
      </c>
    </row>
    <row r="3" customFormat="false" ht="15" hidden="false" customHeight="false" outlineLevel="0" collapsed="false">
      <c r="A3" s="17" t="n">
        <v>2</v>
      </c>
      <c r="B3" s="18" t="n">
        <f aca="false">IF(A3&lt;=Calculator!$B$8*12,Calculator!$B$14,0)</f>
        <v>2022.61767517748</v>
      </c>
      <c r="C3" s="18" t="n">
        <f aca="false">IF(A3&lt;=Calculator!$B$8*12,E2*Calculator!$B$7/12,0)</f>
        <v>1731.76637648168</v>
      </c>
      <c r="D3" s="18" t="n">
        <f aca="false">B3-C3</f>
        <v>290.851298695806</v>
      </c>
      <c r="E3" s="18" t="n">
        <f aca="false">IF(A3&lt;=Calculator!$B$8*12,E2-D3,0)</f>
        <v>319419.86435946</v>
      </c>
    </row>
    <row r="4" customFormat="false" ht="15" hidden="false" customHeight="false" outlineLevel="0" collapsed="false">
      <c r="A4" s="17" t="n">
        <v>3</v>
      </c>
      <c r="B4" s="18" t="n">
        <f aca="false">IF(A4&lt;=Calculator!$B$8*12,Calculator!$B$14,0)</f>
        <v>2022.61767517748</v>
      </c>
      <c r="C4" s="18" t="n">
        <f aca="false">IF(A4&lt;=Calculator!$B$8*12,E3*Calculator!$B$7/12,0)</f>
        <v>1730.19093194708</v>
      </c>
      <c r="D4" s="18" t="n">
        <f aca="false">B4-C4</f>
        <v>292.426743230408</v>
      </c>
      <c r="E4" s="18" t="n">
        <f aca="false">IF(A4&lt;=Calculator!$B$8*12,E3-D4,0)</f>
        <v>319127.43761623</v>
      </c>
    </row>
    <row r="5" customFormat="false" ht="15" hidden="false" customHeight="false" outlineLevel="0" collapsed="false">
      <c r="A5" s="17" t="n">
        <v>4</v>
      </c>
      <c r="B5" s="18" t="n">
        <f aca="false">IF(A5&lt;=Calculator!$B$8*12,Calculator!$B$14,0)</f>
        <v>2022.61767517748</v>
      </c>
      <c r="C5" s="18" t="n">
        <f aca="false">IF(A5&lt;=Calculator!$B$8*12,E4*Calculator!$B$7/12,0)</f>
        <v>1728.60695375458</v>
      </c>
      <c r="D5" s="18" t="n">
        <f aca="false">B5-C5</f>
        <v>294.010721422907</v>
      </c>
      <c r="E5" s="18" t="n">
        <f aca="false">IF(A5&lt;=Calculator!$B$8*12,E4-D5,0)</f>
        <v>318833.426894807</v>
      </c>
    </row>
    <row r="6" customFormat="false" ht="15" hidden="false" customHeight="false" outlineLevel="0" collapsed="false">
      <c r="A6" s="17" t="n">
        <v>5</v>
      </c>
      <c r="B6" s="18" t="n">
        <f aca="false">IF(A6&lt;=Calculator!$B$8*12,Calculator!$B$14,0)</f>
        <v>2022.61767517748</v>
      </c>
      <c r="C6" s="18" t="n">
        <f aca="false">IF(A6&lt;=Calculator!$B$8*12,E5*Calculator!$B$7/12,0)</f>
        <v>1727.0143956802</v>
      </c>
      <c r="D6" s="18" t="n">
        <f aca="false">B6-C6</f>
        <v>295.603279497281</v>
      </c>
      <c r="E6" s="18" t="n">
        <f aca="false">IF(A6&lt;=Calculator!$B$8*12,E5-D6,0)</f>
        <v>318537.823615309</v>
      </c>
    </row>
    <row r="7" customFormat="false" ht="15" hidden="false" customHeight="false" outlineLevel="0" collapsed="false">
      <c r="A7" s="17" t="n">
        <v>6</v>
      </c>
      <c r="B7" s="18" t="n">
        <f aca="false">IF(A7&lt;=Calculator!$B$8*12,Calculator!$B$14,0)</f>
        <v>2022.61767517748</v>
      </c>
      <c r="C7" s="18" t="n">
        <f aca="false">IF(A7&lt;=Calculator!$B$8*12,E6*Calculator!$B$7/12,0)</f>
        <v>1725.41321124959</v>
      </c>
      <c r="D7" s="18" t="n">
        <f aca="false">B7-C7</f>
        <v>297.204463927891</v>
      </c>
      <c r="E7" s="18" t="n">
        <f aca="false">IF(A7&lt;=Calculator!$B$8*12,E6-D7,0)</f>
        <v>318240.619151382</v>
      </c>
    </row>
    <row r="8" customFormat="false" ht="15" hidden="false" customHeight="false" outlineLevel="0" collapsed="false">
      <c r="A8" s="17" t="n">
        <v>7</v>
      </c>
      <c r="B8" s="18" t="n">
        <f aca="false">IF(A8&lt;=Calculator!$B$8*12,Calculator!$B$14,0)</f>
        <v>2022.61767517748</v>
      </c>
      <c r="C8" s="18" t="n">
        <f aca="false">IF(A8&lt;=Calculator!$B$8*12,E7*Calculator!$B$7/12,0)</f>
        <v>1723.80335373665</v>
      </c>
      <c r="D8" s="18" t="n">
        <f aca="false">B8-C8</f>
        <v>298.814321440834</v>
      </c>
      <c r="E8" s="18" t="n">
        <f aca="false">IF(A8&lt;=Calculator!$B$8*12,E7-D8,0)</f>
        <v>317941.804829941</v>
      </c>
    </row>
    <row r="9" customFormat="false" ht="15" hidden="false" customHeight="false" outlineLevel="0" collapsed="false">
      <c r="A9" s="17" t="n">
        <v>8</v>
      </c>
      <c r="B9" s="18" t="n">
        <f aca="false">IF(A9&lt;=Calculator!$B$8*12,Calculator!$B$14,0)</f>
        <v>2022.61767517748</v>
      </c>
      <c r="C9" s="18" t="n">
        <f aca="false">IF(A9&lt;=Calculator!$B$8*12,E8*Calculator!$B$7/12,0)</f>
        <v>1722.18477616218</v>
      </c>
      <c r="D9" s="18" t="n">
        <f aca="false">B9-C9</f>
        <v>300.432899015305</v>
      </c>
      <c r="E9" s="18" t="n">
        <f aca="false">IF(A9&lt;=Calculator!$B$8*12,E8-D9,0)</f>
        <v>317641.371930925</v>
      </c>
    </row>
    <row r="10" customFormat="false" ht="15" hidden="false" customHeight="false" outlineLevel="0" collapsed="false">
      <c r="A10" s="17" t="n">
        <v>9</v>
      </c>
      <c r="B10" s="18" t="n">
        <f aca="false">IF(A10&lt;=Calculator!$B$8*12,Calculator!$B$14,0)</f>
        <v>2022.61767517748</v>
      </c>
      <c r="C10" s="18" t="n">
        <f aca="false">IF(A10&lt;=Calculator!$B$8*12,E9*Calculator!$B$7/12,0)</f>
        <v>1720.55743129251</v>
      </c>
      <c r="D10" s="18" t="n">
        <f aca="false">B10-C10</f>
        <v>302.060243884971</v>
      </c>
      <c r="E10" s="18" t="n">
        <f aca="false">IF(A10&lt;=Calculator!$B$8*12,E9-D10,0)</f>
        <v>317339.31168704</v>
      </c>
    </row>
    <row r="11" customFormat="false" ht="15" hidden="false" customHeight="false" outlineLevel="0" collapsed="false">
      <c r="A11" s="17" t="n">
        <v>10</v>
      </c>
      <c r="B11" s="18" t="n">
        <f aca="false">IF(A11&lt;=Calculator!$B$8*12,Calculator!$B$14,0)</f>
        <v>2022.61767517748</v>
      </c>
      <c r="C11" s="18" t="n">
        <f aca="false">IF(A11&lt;=Calculator!$B$8*12,E10*Calculator!$B$7/12,0)</f>
        <v>1718.92127163814</v>
      </c>
      <c r="D11" s="18" t="n">
        <f aca="false">B11-C11</f>
        <v>303.696403539348</v>
      </c>
      <c r="E11" s="18" t="n">
        <f aca="false">IF(A11&lt;=Calculator!$B$8*12,E10-D11,0)</f>
        <v>317035.615283501</v>
      </c>
    </row>
    <row r="12" customFormat="false" ht="15" hidden="false" customHeight="false" outlineLevel="0" collapsed="false">
      <c r="A12" s="17" t="n">
        <v>11</v>
      </c>
      <c r="B12" s="18" t="n">
        <f aca="false">IF(A12&lt;=Calculator!$B$8*12,Calculator!$B$14,0)</f>
        <v>2022.61767517748</v>
      </c>
      <c r="C12" s="18" t="n">
        <f aca="false">IF(A12&lt;=Calculator!$B$8*12,E11*Calculator!$B$7/12,0)</f>
        <v>1717.2762494523</v>
      </c>
      <c r="D12" s="18" t="n">
        <f aca="false">B12-C12</f>
        <v>305.341425725186</v>
      </c>
      <c r="E12" s="18" t="n">
        <f aca="false">IF(A12&lt;=Calculator!$B$8*12,E11-D12,0)</f>
        <v>316730.273857776</v>
      </c>
    </row>
    <row r="13" customFormat="false" ht="15" hidden="false" customHeight="false" outlineLevel="0" collapsed="false">
      <c r="A13" s="17" t="n">
        <v>12</v>
      </c>
      <c r="B13" s="18" t="n">
        <f aca="false">IF(A13&lt;=Calculator!$B$8*12,Calculator!$B$14,0)</f>
        <v>2022.61767517748</v>
      </c>
      <c r="C13" s="18" t="n">
        <f aca="false">IF(A13&lt;=Calculator!$B$8*12,E12*Calculator!$B$7/12,0)</f>
        <v>1715.62231672962</v>
      </c>
      <c r="D13" s="18" t="n">
        <f aca="false">B13-C13</f>
        <v>306.995358447864</v>
      </c>
      <c r="E13" s="18" t="n">
        <f aca="false">IF(A13&lt;=Calculator!$B$8*12,E12-D13,0)</f>
        <v>316423.278499328</v>
      </c>
    </row>
    <row r="14" customFormat="false" ht="15" hidden="false" customHeight="false" outlineLevel="0" collapsed="false">
      <c r="A14" s="17" t="n">
        <v>13</v>
      </c>
      <c r="B14" s="18" t="n">
        <f aca="false">IF(A14&lt;=Calculator!$B$8*12,Calculator!$B$14,0)</f>
        <v>2022.61767517748</v>
      </c>
      <c r="C14" s="18" t="n">
        <f aca="false">IF(A14&lt;=Calculator!$B$8*12,E13*Calculator!$B$7/12,0)</f>
        <v>1713.95942520469</v>
      </c>
      <c r="D14" s="18" t="n">
        <f aca="false">B14-C14</f>
        <v>308.65824997279</v>
      </c>
      <c r="E14" s="18" t="n">
        <f aca="false">IF(A14&lt;=Calculator!$B$8*12,E13-D14,0)</f>
        <v>316114.620249355</v>
      </c>
    </row>
    <row r="15" customFormat="false" ht="15" hidden="false" customHeight="false" outlineLevel="0" collapsed="false">
      <c r="A15" s="17" t="n">
        <v>14</v>
      </c>
      <c r="B15" s="18" t="n">
        <f aca="false">IF(A15&lt;=Calculator!$B$8*12,Calculator!$B$14,0)</f>
        <v>2022.61767517748</v>
      </c>
      <c r="C15" s="18" t="n">
        <f aca="false">IF(A15&lt;=Calculator!$B$8*12,E14*Calculator!$B$7/12,0)</f>
        <v>1712.28752635067</v>
      </c>
      <c r="D15" s="18" t="n">
        <f aca="false">B15-C15</f>
        <v>310.330148826809</v>
      </c>
      <c r="E15" s="18" t="n">
        <f aca="false">IF(A15&lt;=Calculator!$B$8*12,E14-D15,0)</f>
        <v>315804.290100528</v>
      </c>
    </row>
    <row r="16" customFormat="false" ht="15" hidden="false" customHeight="false" outlineLevel="0" collapsed="false">
      <c r="A16" s="17" t="n">
        <v>15</v>
      </c>
      <c r="B16" s="18" t="n">
        <f aca="false">IF(A16&lt;=Calculator!$B$8*12,Calculator!$B$14,0)</f>
        <v>2022.61767517748</v>
      </c>
      <c r="C16" s="18" t="n">
        <f aca="false">IF(A16&lt;=Calculator!$B$8*12,E15*Calculator!$B$7/12,0)</f>
        <v>1710.60657137786</v>
      </c>
      <c r="D16" s="18" t="n">
        <f aca="false">B16-C16</f>
        <v>312.011103799621</v>
      </c>
      <c r="E16" s="18" t="n">
        <f aca="false">IF(A16&lt;=Calculator!$B$8*12,E15-D16,0)</f>
        <v>315492.278996729</v>
      </c>
    </row>
    <row r="17" customFormat="false" ht="15" hidden="false" customHeight="false" outlineLevel="0" collapsed="false">
      <c r="A17" s="17" t="n">
        <v>16</v>
      </c>
      <c r="B17" s="18" t="n">
        <f aca="false">IF(A17&lt;=Calculator!$B$8*12,Calculator!$B$14,0)</f>
        <v>2022.61767517748</v>
      </c>
      <c r="C17" s="18" t="n">
        <f aca="false">IF(A17&lt;=Calculator!$B$8*12,E16*Calculator!$B$7/12,0)</f>
        <v>1708.91651123228</v>
      </c>
      <c r="D17" s="18" t="n">
        <f aca="false">B17-C17</f>
        <v>313.701163945203</v>
      </c>
      <c r="E17" s="18" t="n">
        <f aca="false">IF(A17&lt;=Calculator!$B$8*12,E16-D17,0)</f>
        <v>315178.577832784</v>
      </c>
    </row>
    <row r="18" customFormat="false" ht="15" hidden="false" customHeight="false" outlineLevel="0" collapsed="false">
      <c r="A18" s="17" t="n">
        <v>17</v>
      </c>
      <c r="B18" s="18" t="n">
        <f aca="false">IF(A18&lt;=Calculator!$B$8*12,Calculator!$B$14,0)</f>
        <v>2022.61767517748</v>
      </c>
      <c r="C18" s="18" t="n">
        <f aca="false">IF(A18&lt;=Calculator!$B$8*12,E17*Calculator!$B$7/12,0)</f>
        <v>1707.21729659424</v>
      </c>
      <c r="D18" s="18" t="n">
        <f aca="false">B18-C18</f>
        <v>315.400378583239</v>
      </c>
      <c r="E18" s="18" t="n">
        <f aca="false">IF(A18&lt;=Calculator!$B$8*12,E17-D18,0)</f>
        <v>314863.1774542</v>
      </c>
    </row>
    <row r="19" customFormat="false" ht="15" hidden="false" customHeight="false" outlineLevel="0" collapsed="false">
      <c r="A19" s="17" t="n">
        <v>18</v>
      </c>
      <c r="B19" s="18" t="n">
        <f aca="false">IF(A19&lt;=Calculator!$B$8*12,Calculator!$B$14,0)</f>
        <v>2022.61767517748</v>
      </c>
      <c r="C19" s="18" t="n">
        <f aca="false">IF(A19&lt;=Calculator!$B$8*12,E18*Calculator!$B$7/12,0)</f>
        <v>1705.50887787692</v>
      </c>
      <c r="D19" s="18" t="n">
        <f aca="false">B19-C19</f>
        <v>317.108797300565</v>
      </c>
      <c r="E19" s="18" t="n">
        <f aca="false">IF(A19&lt;=Calculator!$B$8*12,E18-D19,0)</f>
        <v>314546.0686569</v>
      </c>
    </row>
    <row r="20" customFormat="false" ht="15" hidden="false" customHeight="false" outlineLevel="0" collapsed="false">
      <c r="A20" s="17" t="n">
        <v>19</v>
      </c>
      <c r="B20" s="18" t="n">
        <f aca="false">IF(A20&lt;=Calculator!$B$8*12,Calculator!$B$14,0)</f>
        <v>2022.61767517748</v>
      </c>
      <c r="C20" s="18" t="n">
        <f aca="false">IF(A20&lt;=Calculator!$B$8*12,E19*Calculator!$B$7/12,0)</f>
        <v>1703.79120522487</v>
      </c>
      <c r="D20" s="18" t="n">
        <f aca="false">B20-C20</f>
        <v>318.82646995261</v>
      </c>
      <c r="E20" s="18" t="n">
        <f aca="false">IF(A20&lt;=Calculator!$B$8*12,E19-D20,0)</f>
        <v>314227.242186947</v>
      </c>
    </row>
    <row r="21" customFormat="false" ht="15" hidden="false" customHeight="false" outlineLevel="0" collapsed="false">
      <c r="A21" s="17" t="n">
        <v>20</v>
      </c>
      <c r="B21" s="18" t="n">
        <f aca="false">IF(A21&lt;=Calculator!$B$8*12,Calculator!$B$14,0)</f>
        <v>2022.61767517748</v>
      </c>
      <c r="C21" s="18" t="n">
        <f aca="false">IF(A21&lt;=Calculator!$B$8*12,E20*Calculator!$B$7/12,0)</f>
        <v>1702.06422851263</v>
      </c>
      <c r="D21" s="18" t="n">
        <f aca="false">B21-C21</f>
        <v>320.553446664853</v>
      </c>
      <c r="E21" s="18" t="n">
        <f aca="false">IF(A21&lt;=Calculator!$B$8*12,E20-D21,0)</f>
        <v>313906.688740282</v>
      </c>
    </row>
    <row r="22" customFormat="false" ht="15" hidden="false" customHeight="false" outlineLevel="0" collapsed="false">
      <c r="A22" s="17" t="n">
        <v>21</v>
      </c>
      <c r="B22" s="18" t="n">
        <f aca="false">IF(A22&lt;=Calculator!$B$8*12,Calculator!$B$14,0)</f>
        <v>2022.61767517748</v>
      </c>
      <c r="C22" s="18" t="n">
        <f aca="false">IF(A22&lt;=Calculator!$B$8*12,E21*Calculator!$B$7/12,0)</f>
        <v>1700.3278973432</v>
      </c>
      <c r="D22" s="18" t="n">
        <f aca="false">B22-C22</f>
        <v>322.289777834287</v>
      </c>
      <c r="E22" s="18" t="n">
        <f aca="false">IF(A22&lt;=Calculator!$B$8*12,E21-D22,0)</f>
        <v>313584.398962448</v>
      </c>
    </row>
    <row r="23" customFormat="false" ht="15" hidden="false" customHeight="false" outlineLevel="0" collapsed="false">
      <c r="A23" s="17" t="n">
        <v>22</v>
      </c>
      <c r="B23" s="18" t="n">
        <f aca="false">IF(A23&lt;=Calculator!$B$8*12,Calculator!$B$14,0)</f>
        <v>2022.61767517748</v>
      </c>
      <c r="C23" s="18" t="n">
        <f aca="false">IF(A23&lt;=Calculator!$B$8*12,E22*Calculator!$B$7/12,0)</f>
        <v>1698.58216104659</v>
      </c>
      <c r="D23" s="18" t="n">
        <f aca="false">B23-C23</f>
        <v>324.035514130889</v>
      </c>
      <c r="E23" s="18" t="n">
        <f aca="false">IF(A23&lt;=Calculator!$B$8*12,E22-D23,0)</f>
        <v>313260.363448317</v>
      </c>
    </row>
    <row r="24" customFormat="false" ht="15" hidden="false" customHeight="false" outlineLevel="0" collapsed="false">
      <c r="A24" s="17" t="n">
        <v>23</v>
      </c>
      <c r="B24" s="18" t="n">
        <f aca="false">IF(A24&lt;=Calculator!$B$8*12,Calculator!$B$14,0)</f>
        <v>2022.61767517748</v>
      </c>
      <c r="C24" s="18" t="n">
        <f aca="false">IF(A24&lt;=Calculator!$B$8*12,E23*Calculator!$B$7/12,0)</f>
        <v>1696.82696867839</v>
      </c>
      <c r="D24" s="18" t="n">
        <f aca="false">B24-C24</f>
        <v>325.790706499098</v>
      </c>
      <c r="E24" s="18" t="n">
        <f aca="false">IF(A24&lt;=Calculator!$B$8*12,E23-D24,0)</f>
        <v>312934.572741818</v>
      </c>
    </row>
    <row r="25" customFormat="false" ht="15" hidden="false" customHeight="false" outlineLevel="0" collapsed="false">
      <c r="A25" s="17" t="n">
        <v>24</v>
      </c>
      <c r="B25" s="18" t="n">
        <f aca="false">IF(A25&lt;=Calculator!$B$8*12,Calculator!$B$14,0)</f>
        <v>2022.61767517748</v>
      </c>
      <c r="C25" s="18" t="n">
        <f aca="false">IF(A25&lt;=Calculator!$B$8*12,E24*Calculator!$B$7/12,0)</f>
        <v>1695.06226901818</v>
      </c>
      <c r="D25" s="18" t="n">
        <f aca="false">B25-C25</f>
        <v>327.555406159302</v>
      </c>
      <c r="E25" s="18" t="n">
        <f aca="false">IF(A25&lt;=Calculator!$B$8*12,E24-D25,0)</f>
        <v>312607.017335659</v>
      </c>
    </row>
    <row r="26" customFormat="false" ht="15" hidden="false" customHeight="false" outlineLevel="0" collapsed="false">
      <c r="A26" s="17" t="n">
        <v>25</v>
      </c>
      <c r="B26" s="18" t="n">
        <f aca="false">IF(A26&lt;=Calculator!$B$8*12,Calculator!$B$14,0)</f>
        <v>2022.61767517748</v>
      </c>
      <c r="C26" s="18" t="n">
        <f aca="false">IF(A26&lt;=Calculator!$B$8*12,E25*Calculator!$B$7/12,0)</f>
        <v>1693.28801056815</v>
      </c>
      <c r="D26" s="18" t="n">
        <f aca="false">B26-C26</f>
        <v>329.329664609331</v>
      </c>
      <c r="E26" s="18" t="n">
        <f aca="false">IF(A26&lt;=Calculator!$B$8*12,E25-D26,0)</f>
        <v>312277.68767105</v>
      </c>
    </row>
    <row r="27" customFormat="false" ht="15" hidden="false" customHeight="false" outlineLevel="0" collapsed="false">
      <c r="A27" s="17" t="n">
        <v>26</v>
      </c>
      <c r="B27" s="18" t="n">
        <f aca="false">IF(A27&lt;=Calculator!$B$8*12,Calculator!$B$14,0)</f>
        <v>2022.61767517748</v>
      </c>
      <c r="C27" s="18" t="n">
        <f aca="false">IF(A27&lt;=Calculator!$B$8*12,E26*Calculator!$B$7/12,0)</f>
        <v>1691.50414155152</v>
      </c>
      <c r="D27" s="18" t="n">
        <f aca="false">B27-C27</f>
        <v>331.113533625965</v>
      </c>
      <c r="E27" s="18" t="n">
        <f aca="false">IF(A27&lt;=Calculator!$B$8*12,E26-D27,0)</f>
        <v>311946.574137424</v>
      </c>
    </row>
    <row r="28" customFormat="false" ht="15" hidden="false" customHeight="false" outlineLevel="0" collapsed="false">
      <c r="A28" s="17" t="n">
        <v>27</v>
      </c>
      <c r="B28" s="18" t="n">
        <f aca="false">IF(A28&lt;=Calculator!$B$8*12,Calculator!$B$14,0)</f>
        <v>2022.61767517748</v>
      </c>
      <c r="C28" s="18" t="n">
        <f aca="false">IF(A28&lt;=Calculator!$B$8*12,E27*Calculator!$B$7/12,0)</f>
        <v>1689.71060991104</v>
      </c>
      <c r="D28" s="18" t="n">
        <f aca="false">B28-C28</f>
        <v>332.907065266439</v>
      </c>
      <c r="E28" s="18" t="n">
        <f aca="false">IF(A28&lt;=Calculator!$B$8*12,E27-D28,0)</f>
        <v>311613.667072157</v>
      </c>
    </row>
    <row r="29" customFormat="false" ht="15" hidden="false" customHeight="false" outlineLevel="0" collapsed="false">
      <c r="A29" s="17" t="n">
        <v>28</v>
      </c>
      <c r="B29" s="18" t="n">
        <f aca="false">IF(A29&lt;=Calculator!$B$8*12,Calculator!$B$14,0)</f>
        <v>2022.61767517748</v>
      </c>
      <c r="C29" s="18" t="n">
        <f aca="false">IF(A29&lt;=Calculator!$B$8*12,E28*Calculator!$B$7/12,0)</f>
        <v>1687.90736330752</v>
      </c>
      <c r="D29" s="18" t="n">
        <f aca="false">B29-C29</f>
        <v>334.710311869966</v>
      </c>
      <c r="E29" s="18" t="n">
        <f aca="false">IF(A29&lt;=Calculator!$B$8*12,E28-D29,0)</f>
        <v>311278.956760287</v>
      </c>
    </row>
    <row r="30" customFormat="false" ht="15" hidden="false" customHeight="false" outlineLevel="0" collapsed="false">
      <c r="A30" s="17" t="n">
        <v>29</v>
      </c>
      <c r="B30" s="18" t="n">
        <f aca="false">IF(A30&lt;=Calculator!$B$8*12,Calculator!$B$14,0)</f>
        <v>2022.61767517748</v>
      </c>
      <c r="C30" s="18" t="n">
        <f aca="false">IF(A30&lt;=Calculator!$B$8*12,E29*Calculator!$B$7/12,0)</f>
        <v>1686.09434911822</v>
      </c>
      <c r="D30" s="18" t="n">
        <f aca="false">B30-C30</f>
        <v>336.523326059262</v>
      </c>
      <c r="E30" s="18" t="n">
        <f aca="false">IF(A30&lt;=Calculator!$B$8*12,E29-D30,0)</f>
        <v>310942.433434228</v>
      </c>
    </row>
    <row r="31" customFormat="false" ht="15" hidden="false" customHeight="false" outlineLevel="0" collapsed="false">
      <c r="A31" s="17" t="n">
        <v>30</v>
      </c>
      <c r="B31" s="18" t="n">
        <f aca="false">IF(A31&lt;=Calculator!$B$8*12,Calculator!$B$14,0)</f>
        <v>2022.61767517748</v>
      </c>
      <c r="C31" s="18" t="n">
        <f aca="false">IF(A31&lt;=Calculator!$B$8*12,E30*Calculator!$B$7/12,0)</f>
        <v>1684.2715144354</v>
      </c>
      <c r="D31" s="18" t="n">
        <f aca="false">B31-C31</f>
        <v>338.346160742083</v>
      </c>
      <c r="E31" s="18" t="n">
        <f aca="false">IF(A31&lt;=Calculator!$B$8*12,E30-D31,0)</f>
        <v>310604.087273486</v>
      </c>
    </row>
    <row r="32" customFormat="false" ht="15" hidden="false" customHeight="false" outlineLevel="0" collapsed="false">
      <c r="A32" s="17" t="n">
        <v>31</v>
      </c>
      <c r="B32" s="18" t="n">
        <f aca="false">IF(A32&lt;=Calculator!$B$8*12,Calculator!$B$14,0)</f>
        <v>2022.61767517748</v>
      </c>
      <c r="C32" s="18" t="n">
        <f aca="false">IF(A32&lt;=Calculator!$B$8*12,E31*Calculator!$B$7/12,0)</f>
        <v>1682.43880606471</v>
      </c>
      <c r="D32" s="18" t="n">
        <f aca="false">B32-C32</f>
        <v>340.178869112769</v>
      </c>
      <c r="E32" s="18" t="n">
        <f aca="false">IF(A32&lt;=Calculator!$B$8*12,E31-D32,0)</f>
        <v>310263.908404373</v>
      </c>
    </row>
    <row r="33" customFormat="false" ht="15" hidden="false" customHeight="false" outlineLevel="0" collapsed="false">
      <c r="A33" s="17" t="n">
        <v>32</v>
      </c>
      <c r="B33" s="18" t="n">
        <f aca="false">IF(A33&lt;=Calculator!$B$8*12,Calculator!$B$14,0)</f>
        <v>2022.61767517748</v>
      </c>
      <c r="C33" s="18" t="n">
        <f aca="false">IF(A33&lt;=Calculator!$B$8*12,E32*Calculator!$B$7/12,0)</f>
        <v>1680.59617052369</v>
      </c>
      <c r="D33" s="18" t="n">
        <f aca="false">B33-C33</f>
        <v>342.021504653796</v>
      </c>
      <c r="E33" s="18" t="n">
        <f aca="false">IF(A33&lt;=Calculator!$B$8*12,E32-D33,0)</f>
        <v>309921.886899719</v>
      </c>
    </row>
    <row r="34" customFormat="false" ht="15" hidden="false" customHeight="false" outlineLevel="0" collapsed="false">
      <c r="A34" s="17" t="n">
        <v>33</v>
      </c>
      <c r="B34" s="18" t="n">
        <f aca="false">IF(A34&lt;=Calculator!$B$8*12,Calculator!$B$14,0)</f>
        <v>2022.61767517748</v>
      </c>
      <c r="C34" s="18" t="n">
        <f aca="false">IF(A34&lt;=Calculator!$B$8*12,E33*Calculator!$B$7/12,0)</f>
        <v>1678.74355404015</v>
      </c>
      <c r="D34" s="18" t="n">
        <f aca="false">B34-C34</f>
        <v>343.874121137338</v>
      </c>
      <c r="E34" s="18" t="n">
        <f aca="false">IF(A34&lt;=Calculator!$B$8*12,E33-D34,0)</f>
        <v>309578.012778582</v>
      </c>
    </row>
    <row r="35" customFormat="false" ht="15" hidden="false" customHeight="false" outlineLevel="0" collapsed="false">
      <c r="A35" s="17" t="n">
        <v>34</v>
      </c>
      <c r="B35" s="18" t="n">
        <f aca="false">IF(A35&lt;=Calculator!$B$8*12,Calculator!$B$14,0)</f>
        <v>2022.61767517748</v>
      </c>
      <c r="C35" s="18" t="n">
        <f aca="false">IF(A35&lt;=Calculator!$B$8*12,E34*Calculator!$B$7/12,0)</f>
        <v>1676.88090255065</v>
      </c>
      <c r="D35" s="18" t="n">
        <f aca="false">B35-C35</f>
        <v>345.736772626831</v>
      </c>
      <c r="E35" s="18" t="n">
        <f aca="false">IF(A35&lt;=Calculator!$B$8*12,E34-D35,0)</f>
        <v>309232.276005955</v>
      </c>
    </row>
    <row r="36" customFormat="false" ht="15" hidden="false" customHeight="false" outlineLevel="0" collapsed="false">
      <c r="A36" s="17" t="n">
        <v>35</v>
      </c>
      <c r="B36" s="18" t="n">
        <f aca="false">IF(A36&lt;=Calculator!$B$8*12,Calculator!$B$14,0)</f>
        <v>2022.61767517748</v>
      </c>
      <c r="C36" s="18" t="n">
        <f aca="false">IF(A36&lt;=Calculator!$B$8*12,E35*Calculator!$B$7/12,0)</f>
        <v>1675.00816169892</v>
      </c>
      <c r="D36" s="18" t="n">
        <f aca="false">B36-C36</f>
        <v>347.60951347856</v>
      </c>
      <c r="E36" s="18" t="n">
        <f aca="false">IF(A36&lt;=Calculator!$B$8*12,E35-D36,0)</f>
        <v>308884.666492477</v>
      </c>
    </row>
    <row r="37" customFormat="false" ht="15" hidden="false" customHeight="false" outlineLevel="0" collapsed="false">
      <c r="A37" s="17" t="n">
        <v>36</v>
      </c>
      <c r="B37" s="18" t="n">
        <f aca="false">IF(A37&lt;=Calculator!$B$8*12,Calculator!$B$14,0)</f>
        <v>2022.61767517748</v>
      </c>
      <c r="C37" s="18" t="n">
        <f aca="false">IF(A37&lt;=Calculator!$B$8*12,E36*Calculator!$B$7/12,0)</f>
        <v>1673.12527683425</v>
      </c>
      <c r="D37" s="18" t="n">
        <f aca="false">B37-C37</f>
        <v>349.492398343236</v>
      </c>
      <c r="E37" s="18" t="n">
        <f aca="false">IF(A37&lt;=Calculator!$B$8*12,E36-D37,0)</f>
        <v>308535.174094133</v>
      </c>
    </row>
    <row r="38" customFormat="false" ht="15" hidden="false" customHeight="false" outlineLevel="0" collapsed="false">
      <c r="A38" s="17" t="n">
        <v>37</v>
      </c>
      <c r="B38" s="18" t="n">
        <f aca="false">IF(A38&lt;=Calculator!$B$8*12,Calculator!$B$14,0)</f>
        <v>2022.61767517748</v>
      </c>
      <c r="C38" s="18" t="n">
        <f aca="false">IF(A38&lt;=Calculator!$B$8*12,E37*Calculator!$B$7/12,0)</f>
        <v>1671.23219300989</v>
      </c>
      <c r="D38" s="18" t="n">
        <f aca="false">B38-C38</f>
        <v>351.385482167595</v>
      </c>
      <c r="E38" s="18" t="n">
        <f aca="false">IF(A38&lt;=Calculator!$B$8*12,E37-D38,0)</f>
        <v>308183.788611966</v>
      </c>
    </row>
    <row r="39" customFormat="false" ht="15" hidden="false" customHeight="false" outlineLevel="0" collapsed="false">
      <c r="A39" s="17" t="n">
        <v>38</v>
      </c>
      <c r="B39" s="18" t="n">
        <f aca="false">IF(A39&lt;=Calculator!$B$8*12,Calculator!$B$14,0)</f>
        <v>2022.61767517748</v>
      </c>
      <c r="C39" s="18" t="n">
        <f aca="false">IF(A39&lt;=Calculator!$B$8*12,E38*Calculator!$B$7/12,0)</f>
        <v>1669.32885498148</v>
      </c>
      <c r="D39" s="18" t="n">
        <f aca="false">B39-C39</f>
        <v>353.288820196003</v>
      </c>
      <c r="E39" s="18" t="n">
        <f aca="false">IF(A39&lt;=Calculator!$B$8*12,E38-D39,0)</f>
        <v>307830.49979177</v>
      </c>
    </row>
    <row r="40" customFormat="false" ht="15" hidden="false" customHeight="false" outlineLevel="0" collapsed="false">
      <c r="A40" s="17" t="n">
        <v>39</v>
      </c>
      <c r="B40" s="18" t="n">
        <f aca="false">IF(A40&lt;=Calculator!$B$8*12,Calculator!$B$14,0)</f>
        <v>2022.61767517748</v>
      </c>
      <c r="C40" s="18" t="n">
        <f aca="false">IF(A40&lt;=Calculator!$B$8*12,E39*Calculator!$B$7/12,0)</f>
        <v>1667.41520720542</v>
      </c>
      <c r="D40" s="18" t="n">
        <f aca="false">B40-C40</f>
        <v>355.202467972064</v>
      </c>
      <c r="E40" s="18" t="n">
        <f aca="false">IF(A40&lt;=Calculator!$B$8*12,E39-D40,0)</f>
        <v>307475.297323798</v>
      </c>
    </row>
    <row r="41" customFormat="false" ht="15" hidden="false" customHeight="false" outlineLevel="0" collapsed="false">
      <c r="A41" s="17" t="n">
        <v>40</v>
      </c>
      <c r="B41" s="18" t="n">
        <f aca="false">IF(A41&lt;=Calculator!$B$8*12,Calculator!$B$14,0)</f>
        <v>2022.61767517748</v>
      </c>
      <c r="C41" s="18" t="n">
        <f aca="false">IF(A41&lt;=Calculator!$B$8*12,E40*Calculator!$B$7/12,0)</f>
        <v>1665.49119383724</v>
      </c>
      <c r="D41" s="18" t="n">
        <f aca="false">B41-C41</f>
        <v>357.126481340247</v>
      </c>
      <c r="E41" s="18" t="n">
        <f aca="false">IF(A41&lt;=Calculator!$B$8*12,E40-D41,0)</f>
        <v>307118.170842457</v>
      </c>
    </row>
    <row r="42" customFormat="false" ht="15" hidden="false" customHeight="false" outlineLevel="0" collapsed="false">
      <c r="A42" s="17" t="n">
        <v>41</v>
      </c>
      <c r="B42" s="18" t="n">
        <f aca="false">IF(A42&lt;=Calculator!$B$8*12,Calculator!$B$14,0)</f>
        <v>2022.61767517748</v>
      </c>
      <c r="C42" s="18" t="n">
        <f aca="false">IF(A42&lt;=Calculator!$B$8*12,E41*Calculator!$B$7/12,0)</f>
        <v>1663.55675872998</v>
      </c>
      <c r="D42" s="18" t="n">
        <f aca="false">B42-C42</f>
        <v>359.060916447506</v>
      </c>
      <c r="E42" s="18" t="n">
        <f aca="false">IF(A42&lt;=Calculator!$B$8*12,E41-D42,0)</f>
        <v>306759.10992601</v>
      </c>
    </row>
    <row r="43" customFormat="false" ht="15" hidden="false" customHeight="false" outlineLevel="0" collapsed="false">
      <c r="A43" s="17" t="n">
        <v>42</v>
      </c>
      <c r="B43" s="18" t="n">
        <f aca="false">IF(A43&lt;=Calculator!$B$8*12,Calculator!$B$14,0)</f>
        <v>2022.61767517748</v>
      </c>
      <c r="C43" s="18" t="n">
        <f aca="false">IF(A43&lt;=Calculator!$B$8*12,E42*Calculator!$B$7/12,0)</f>
        <v>1661.61184543255</v>
      </c>
      <c r="D43" s="18" t="n">
        <f aca="false">B43-C43</f>
        <v>361.00582974493</v>
      </c>
      <c r="E43" s="18" t="n">
        <f aca="false">IF(A43&lt;=Calculator!$B$8*12,E42-D43,0)</f>
        <v>306398.104096265</v>
      </c>
    </row>
    <row r="44" customFormat="false" ht="15" hidden="false" customHeight="false" outlineLevel="0" collapsed="false">
      <c r="A44" s="17" t="n">
        <v>43</v>
      </c>
      <c r="B44" s="18" t="n">
        <f aca="false">IF(A44&lt;=Calculator!$B$8*12,Calculator!$B$14,0)</f>
        <v>2022.61767517748</v>
      </c>
      <c r="C44" s="18" t="n">
        <f aca="false">IF(A44&lt;=Calculator!$B$8*12,E43*Calculator!$B$7/12,0)</f>
        <v>1659.6563971881</v>
      </c>
      <c r="D44" s="18" t="n">
        <f aca="false">B44-C44</f>
        <v>362.961277989382</v>
      </c>
      <c r="E44" s="18" t="n">
        <f aca="false">IF(A44&lt;=Calculator!$B$8*12,E43-D44,0)</f>
        <v>306035.142818276</v>
      </c>
    </row>
    <row r="45" customFormat="false" ht="15" hidden="false" customHeight="false" outlineLevel="0" collapsed="false">
      <c r="A45" s="17" t="n">
        <v>44</v>
      </c>
      <c r="B45" s="18" t="n">
        <f aca="false">IF(A45&lt;=Calculator!$B$8*12,Calculator!$B$14,0)</f>
        <v>2022.61767517748</v>
      </c>
      <c r="C45" s="18" t="n">
        <f aca="false">IF(A45&lt;=Calculator!$B$8*12,E44*Calculator!$B$7/12,0)</f>
        <v>1657.69035693233</v>
      </c>
      <c r="D45" s="18" t="n">
        <f aca="false">B45-C45</f>
        <v>364.927318245158</v>
      </c>
      <c r="E45" s="18" t="n">
        <f aca="false">IF(A45&lt;=Calculator!$B$8*12,E44-D45,0)</f>
        <v>305670.21550003</v>
      </c>
    </row>
    <row r="46" customFormat="false" ht="15" hidden="false" customHeight="false" outlineLevel="0" collapsed="false">
      <c r="A46" s="17" t="n">
        <v>45</v>
      </c>
      <c r="B46" s="18" t="n">
        <f aca="false">IF(A46&lt;=Calculator!$B$8*12,Calculator!$B$14,0)</f>
        <v>2022.61767517748</v>
      </c>
      <c r="C46" s="18" t="n">
        <f aca="false">IF(A46&lt;=Calculator!$B$8*12,E45*Calculator!$B$7/12,0)</f>
        <v>1655.71366729183</v>
      </c>
      <c r="D46" s="18" t="n">
        <f aca="false">B46-C46</f>
        <v>366.904007885652</v>
      </c>
      <c r="E46" s="18" t="n">
        <f aca="false">IF(A46&lt;=Calculator!$B$8*12,E45-D46,0)</f>
        <v>305303.311492145</v>
      </c>
    </row>
    <row r="47" customFormat="false" ht="15" hidden="false" customHeight="false" outlineLevel="0" collapsed="false">
      <c r="A47" s="17" t="n">
        <v>46</v>
      </c>
      <c r="B47" s="18" t="n">
        <f aca="false">IF(A47&lt;=Calculator!$B$8*12,Calculator!$B$14,0)</f>
        <v>2022.61767517748</v>
      </c>
      <c r="C47" s="18" t="n">
        <f aca="false">IF(A47&lt;=Calculator!$B$8*12,E46*Calculator!$B$7/12,0)</f>
        <v>1653.72627058245</v>
      </c>
      <c r="D47" s="18" t="n">
        <f aca="false">B47-C47</f>
        <v>368.891404595033</v>
      </c>
      <c r="E47" s="18" t="n">
        <f aca="false">IF(A47&lt;=Calculator!$B$8*12,E46-D47,0)</f>
        <v>304934.42008755</v>
      </c>
    </row>
    <row r="48" customFormat="false" ht="15" hidden="false" customHeight="false" outlineLevel="0" collapsed="false">
      <c r="A48" s="17" t="n">
        <v>47</v>
      </c>
      <c r="B48" s="18" t="n">
        <f aca="false">IF(A48&lt;=Calculator!$B$8*12,Calculator!$B$14,0)</f>
        <v>2022.61767517748</v>
      </c>
      <c r="C48" s="18" t="n">
        <f aca="false">IF(A48&lt;=Calculator!$B$8*12,E47*Calculator!$B$7/12,0)</f>
        <v>1651.72810880756</v>
      </c>
      <c r="D48" s="18" t="n">
        <f aca="false">B48-C48</f>
        <v>370.889566369923</v>
      </c>
      <c r="E48" s="18" t="n">
        <f aca="false">IF(A48&lt;=Calculator!$B$8*12,E47-D48,0)</f>
        <v>304563.53052118</v>
      </c>
    </row>
    <row r="49" customFormat="false" ht="15" hidden="false" customHeight="false" outlineLevel="0" collapsed="false">
      <c r="A49" s="17" t="n">
        <v>48</v>
      </c>
      <c r="B49" s="18" t="n">
        <f aca="false">IF(A49&lt;=Calculator!$B$8*12,Calculator!$B$14,0)</f>
        <v>2022.61767517748</v>
      </c>
      <c r="C49" s="18" t="n">
        <f aca="false">IF(A49&lt;=Calculator!$B$8*12,E48*Calculator!$B$7/12,0)</f>
        <v>1649.71912365639</v>
      </c>
      <c r="D49" s="18" t="n">
        <f aca="false">B49-C49</f>
        <v>372.898551521093</v>
      </c>
      <c r="E49" s="18" t="n">
        <f aca="false">IF(A49&lt;=Calculator!$B$8*12,E48-D49,0)</f>
        <v>304190.631969659</v>
      </c>
    </row>
    <row r="50" customFormat="false" ht="15" hidden="false" customHeight="false" outlineLevel="0" collapsed="false">
      <c r="A50" s="17" t="n">
        <v>49</v>
      </c>
      <c r="B50" s="18" t="n">
        <f aca="false">IF(A50&lt;=Calculator!$B$8*12,Calculator!$B$14,0)</f>
        <v>2022.61767517748</v>
      </c>
      <c r="C50" s="18" t="n">
        <f aca="false">IF(A50&lt;=Calculator!$B$8*12,E49*Calculator!$B$7/12,0)</f>
        <v>1647.69925650232</v>
      </c>
      <c r="D50" s="18" t="n">
        <f aca="false">B50-C50</f>
        <v>374.918418675166</v>
      </c>
      <c r="E50" s="18" t="n">
        <f aca="false">IF(A50&lt;=Calculator!$B$8*12,E49-D50,0)</f>
        <v>303815.713550984</v>
      </c>
    </row>
    <row r="51" customFormat="false" ht="15" hidden="false" customHeight="false" outlineLevel="0" collapsed="false">
      <c r="A51" s="17" t="n">
        <v>50</v>
      </c>
      <c r="B51" s="18" t="n">
        <f aca="false">IF(A51&lt;=Calculator!$B$8*12,Calculator!$B$14,0)</f>
        <v>2022.61767517748</v>
      </c>
      <c r="C51" s="18" t="n">
        <f aca="false">IF(A51&lt;=Calculator!$B$8*12,E50*Calculator!$B$7/12,0)</f>
        <v>1645.66844840116</v>
      </c>
      <c r="D51" s="18" t="n">
        <f aca="false">B51-C51</f>
        <v>376.949226776323</v>
      </c>
      <c r="E51" s="18" t="n">
        <f aca="false">IF(A51&lt;=Calculator!$B$8*12,E50-D51,0)</f>
        <v>303438.764324207</v>
      </c>
    </row>
    <row r="52" customFormat="false" ht="15" hidden="false" customHeight="false" outlineLevel="0" collapsed="false">
      <c r="A52" s="17" t="n">
        <v>51</v>
      </c>
      <c r="B52" s="18" t="n">
        <f aca="false">IF(A52&lt;=Calculator!$B$8*12,Calculator!$B$14,0)</f>
        <v>2022.61767517748</v>
      </c>
      <c r="C52" s="18" t="n">
        <f aca="false">IF(A52&lt;=Calculator!$B$8*12,E51*Calculator!$B$7/12,0)</f>
        <v>1643.62664008946</v>
      </c>
      <c r="D52" s="18" t="n">
        <f aca="false">B52-C52</f>
        <v>378.991035088028</v>
      </c>
      <c r="E52" s="18" t="n">
        <f aca="false">IF(A52&lt;=Calculator!$B$8*12,E51-D52,0)</f>
        <v>303059.773289119</v>
      </c>
    </row>
    <row r="53" customFormat="false" ht="15" hidden="false" customHeight="false" outlineLevel="0" collapsed="false">
      <c r="A53" s="17" t="n">
        <v>52</v>
      </c>
      <c r="B53" s="18" t="n">
        <f aca="false">IF(A53&lt;=Calculator!$B$8*12,Calculator!$B$14,0)</f>
        <v>2022.61767517748</v>
      </c>
      <c r="C53" s="18" t="n">
        <f aca="false">IF(A53&lt;=Calculator!$B$8*12,E52*Calculator!$B$7/12,0)</f>
        <v>1641.57377198273</v>
      </c>
      <c r="D53" s="18" t="n">
        <f aca="false">B53-C53</f>
        <v>381.043903194754</v>
      </c>
      <c r="E53" s="18" t="n">
        <f aca="false">IF(A53&lt;=Calculator!$B$8*12,E52-D53,0)</f>
        <v>302678.729385924</v>
      </c>
    </row>
    <row r="54" customFormat="false" ht="15" hidden="false" customHeight="false" outlineLevel="0" collapsed="false">
      <c r="A54" s="17" t="n">
        <v>53</v>
      </c>
      <c r="B54" s="18" t="n">
        <f aca="false">IF(A54&lt;=Calculator!$B$8*12,Calculator!$B$14,0)</f>
        <v>2022.61767517748</v>
      </c>
      <c r="C54" s="18" t="n">
        <f aca="false">IF(A54&lt;=Calculator!$B$8*12,E53*Calculator!$B$7/12,0)</f>
        <v>1639.50978417376</v>
      </c>
      <c r="D54" s="18" t="n">
        <f aca="false">B54-C54</f>
        <v>383.107891003726</v>
      </c>
      <c r="E54" s="18" t="n">
        <f aca="false">IF(A54&lt;=Calculator!$B$8*12,E53-D54,0)</f>
        <v>302295.621494921</v>
      </c>
    </row>
    <row r="55" customFormat="false" ht="15" hidden="false" customHeight="false" outlineLevel="0" collapsed="false">
      <c r="A55" s="17" t="n">
        <v>54</v>
      </c>
      <c r="B55" s="18" t="n">
        <f aca="false">IF(A55&lt;=Calculator!$B$8*12,Calculator!$B$14,0)</f>
        <v>2022.61767517748</v>
      </c>
      <c r="C55" s="18" t="n">
        <f aca="false">IF(A55&lt;=Calculator!$B$8*12,E54*Calculator!$B$7/12,0)</f>
        <v>1637.43461643082</v>
      </c>
      <c r="D55" s="18" t="n">
        <f aca="false">B55-C55</f>
        <v>385.183058746663</v>
      </c>
      <c r="E55" s="18" t="n">
        <f aca="false">IF(A55&lt;=Calculator!$B$8*12,E54-D55,0)</f>
        <v>301910.438436174</v>
      </c>
    </row>
    <row r="56" customFormat="false" ht="15" hidden="false" customHeight="false" outlineLevel="0" collapsed="false">
      <c r="A56" s="17" t="n">
        <v>55</v>
      </c>
      <c r="B56" s="18" t="n">
        <f aca="false">IF(A56&lt;=Calculator!$B$8*12,Calculator!$B$14,0)</f>
        <v>2022.61767517748</v>
      </c>
      <c r="C56" s="18" t="n">
        <f aca="false">IF(A56&lt;=Calculator!$B$8*12,E55*Calculator!$B$7/12,0)</f>
        <v>1635.34820819594</v>
      </c>
      <c r="D56" s="18" t="n">
        <f aca="false">B56-C56</f>
        <v>387.269466981541</v>
      </c>
      <c r="E56" s="18" t="n">
        <f aca="false">IF(A56&lt;=Calculator!$B$8*12,E55-D56,0)</f>
        <v>301523.168969193</v>
      </c>
    </row>
    <row r="57" customFormat="false" ht="15" hidden="false" customHeight="false" outlineLevel="0" collapsed="false">
      <c r="A57" s="17" t="n">
        <v>56</v>
      </c>
      <c r="B57" s="18" t="n">
        <f aca="false">IF(A57&lt;=Calculator!$B$8*12,Calculator!$B$14,0)</f>
        <v>2022.61767517748</v>
      </c>
      <c r="C57" s="18" t="n">
        <f aca="false">IF(A57&lt;=Calculator!$B$8*12,E56*Calculator!$B$7/12,0)</f>
        <v>1633.25049858313</v>
      </c>
      <c r="D57" s="18" t="n">
        <f aca="false">B57-C57</f>
        <v>389.367176594358</v>
      </c>
      <c r="E57" s="18" t="n">
        <f aca="false">IF(A57&lt;=Calculator!$B$8*12,E56-D57,0)</f>
        <v>301133.801792598</v>
      </c>
    </row>
    <row r="58" customFormat="false" ht="15" hidden="false" customHeight="false" outlineLevel="0" collapsed="false">
      <c r="A58" s="17" t="n">
        <v>57</v>
      </c>
      <c r="B58" s="18" t="n">
        <f aca="false">IF(A58&lt;=Calculator!$B$8*12,Calculator!$B$14,0)</f>
        <v>2022.61767517748</v>
      </c>
      <c r="C58" s="18" t="n">
        <f aca="false">IF(A58&lt;=Calculator!$B$8*12,E57*Calculator!$B$7/12,0)</f>
        <v>1631.14142637657</v>
      </c>
      <c r="D58" s="18" t="n">
        <f aca="false">B58-C58</f>
        <v>391.47624880091</v>
      </c>
      <c r="E58" s="18" t="n">
        <f aca="false">IF(A58&lt;=Calculator!$B$8*12,E57-D58,0)</f>
        <v>300742.325543797</v>
      </c>
    </row>
    <row r="59" customFormat="false" ht="15" hidden="false" customHeight="false" outlineLevel="0" collapsed="false">
      <c r="A59" s="17" t="n">
        <v>58</v>
      </c>
      <c r="B59" s="18" t="n">
        <f aca="false">IF(A59&lt;=Calculator!$B$8*12,Calculator!$B$14,0)</f>
        <v>2022.61767517748</v>
      </c>
      <c r="C59" s="18" t="n">
        <f aca="false">IF(A59&lt;=Calculator!$B$8*12,E58*Calculator!$B$7/12,0)</f>
        <v>1629.0209300289</v>
      </c>
      <c r="D59" s="18" t="n">
        <f aca="false">B59-C59</f>
        <v>393.596745148582</v>
      </c>
      <c r="E59" s="18" t="n">
        <f aca="false">IF(A59&lt;=Calculator!$B$8*12,E58-D59,0)</f>
        <v>300348.728798649</v>
      </c>
    </row>
    <row r="60" customFormat="false" ht="15" hidden="false" customHeight="false" outlineLevel="0" collapsed="false">
      <c r="A60" s="17" t="n">
        <v>59</v>
      </c>
      <c r="B60" s="18" t="n">
        <f aca="false">IF(A60&lt;=Calculator!$B$8*12,Calculator!$B$14,0)</f>
        <v>2022.61767517748</v>
      </c>
      <c r="C60" s="18" t="n">
        <f aca="false">IF(A60&lt;=Calculator!$B$8*12,E59*Calculator!$B$7/12,0)</f>
        <v>1626.88894765935</v>
      </c>
      <c r="D60" s="18" t="n">
        <f aca="false">B60-C60</f>
        <v>395.728727518137</v>
      </c>
      <c r="E60" s="18" t="n">
        <f aca="false">IF(A60&lt;=Calculator!$B$8*12,E59-D60,0)</f>
        <v>299953.000071131</v>
      </c>
    </row>
    <row r="61" customFormat="false" ht="15" hidden="false" customHeight="false" outlineLevel="0" collapsed="false">
      <c r="A61" s="17" t="n">
        <v>60</v>
      </c>
      <c r="B61" s="18" t="n">
        <f aca="false">IF(A61&lt;=Calculator!$B$8*12,Calculator!$B$14,0)</f>
        <v>2022.61767517748</v>
      </c>
      <c r="C61" s="18" t="n">
        <f aca="false">IF(A61&lt;=Calculator!$B$8*12,E60*Calculator!$B$7/12,0)</f>
        <v>1624.74541705196</v>
      </c>
      <c r="D61" s="18" t="n">
        <f aca="false">B61-C61</f>
        <v>397.872258125526</v>
      </c>
      <c r="E61" s="18" t="n">
        <f aca="false">IF(A61&lt;=Calculator!$B$8*12,E60-D61,0)</f>
        <v>299555.127813005</v>
      </c>
    </row>
    <row r="62" customFormat="false" ht="15" hidden="false" customHeight="false" outlineLevel="0" collapsed="false">
      <c r="A62" s="17" t="n">
        <v>61</v>
      </c>
      <c r="B62" s="18" t="n">
        <f aca="false">IF(A62&lt;=Calculator!$B$8*12,Calculator!$B$14,0)</f>
        <v>2022.61767517748</v>
      </c>
      <c r="C62" s="18" t="n">
        <f aca="false">IF(A62&lt;=Calculator!$B$8*12,E61*Calculator!$B$7/12,0)</f>
        <v>1622.59027565378</v>
      </c>
      <c r="D62" s="18" t="n">
        <f aca="false">B62-C62</f>
        <v>400.027399523706</v>
      </c>
      <c r="E62" s="18" t="n">
        <f aca="false">IF(A62&lt;=Calculator!$B$8*12,E61-D62,0)</f>
        <v>299155.100413481</v>
      </c>
    </row>
    <row r="63" customFormat="false" ht="15" hidden="false" customHeight="false" outlineLevel="0" collapsed="false">
      <c r="A63" s="17" t="n">
        <v>62</v>
      </c>
      <c r="B63" s="18" t="n">
        <f aca="false">IF(A63&lt;=Calculator!$B$8*12,Calculator!$B$14,0)</f>
        <v>2022.61767517748</v>
      </c>
      <c r="C63" s="18" t="n">
        <f aca="false">IF(A63&lt;=Calculator!$B$8*12,E62*Calculator!$B$7/12,0)</f>
        <v>1620.42346057302</v>
      </c>
      <c r="D63" s="18" t="n">
        <f aca="false">B63-C63</f>
        <v>402.19421460446</v>
      </c>
      <c r="E63" s="18" t="n">
        <f aca="false">IF(A63&lt;=Calculator!$B$8*12,E62-D63,0)</f>
        <v>298752.906198877</v>
      </c>
    </row>
    <row r="64" customFormat="false" ht="15" hidden="false" customHeight="false" outlineLevel="0" collapsed="false">
      <c r="A64" s="17" t="n">
        <v>63</v>
      </c>
      <c r="B64" s="18" t="n">
        <f aca="false">IF(A64&lt;=Calculator!$B$8*12,Calculator!$B$14,0)</f>
        <v>2022.61767517748</v>
      </c>
      <c r="C64" s="18" t="n">
        <f aca="false">IF(A64&lt;=Calculator!$B$8*12,E63*Calculator!$B$7/12,0)</f>
        <v>1618.24490857725</v>
      </c>
      <c r="D64" s="18" t="n">
        <f aca="false">B64-C64</f>
        <v>404.372766600234</v>
      </c>
      <c r="E64" s="18" t="n">
        <f aca="false">IF(A64&lt;=Calculator!$B$8*12,E63-D64,0)</f>
        <v>298348.533432277</v>
      </c>
    </row>
    <row r="65" customFormat="false" ht="15" hidden="false" customHeight="false" outlineLevel="0" collapsed="false">
      <c r="A65" s="17" t="n">
        <v>64</v>
      </c>
      <c r="B65" s="18" t="n">
        <f aca="false">IF(A65&lt;=Calculator!$B$8*12,Calculator!$B$14,0)</f>
        <v>2022.61767517748</v>
      </c>
      <c r="C65" s="18" t="n">
        <f aca="false">IF(A65&lt;=Calculator!$B$8*12,E64*Calculator!$B$7/12,0)</f>
        <v>1616.0545560915</v>
      </c>
      <c r="D65" s="18" t="n">
        <f aca="false">B65-C65</f>
        <v>406.563119085985</v>
      </c>
      <c r="E65" s="18" t="n">
        <f aca="false">IF(A65&lt;=Calculator!$B$8*12,E64-D65,0)</f>
        <v>297941.970313191</v>
      </c>
    </row>
    <row r="66" customFormat="false" ht="15" hidden="false" customHeight="false" outlineLevel="0" collapsed="false">
      <c r="A66" s="17" t="n">
        <v>65</v>
      </c>
      <c r="B66" s="18" t="n">
        <f aca="false">IF(A66&lt;=Calculator!$B$8*12,Calculator!$B$14,0)</f>
        <v>2022.61767517748</v>
      </c>
      <c r="C66" s="18" t="n">
        <f aca="false">IF(A66&lt;=Calculator!$B$8*12,E65*Calculator!$B$7/12,0)</f>
        <v>1613.85233919645</v>
      </c>
      <c r="D66" s="18" t="n">
        <f aca="false">B66-C66</f>
        <v>408.765335981034</v>
      </c>
      <c r="E66" s="18" t="n">
        <f aca="false">IF(A66&lt;=Calculator!$B$8*12,E65-D66,0)</f>
        <v>297533.20497721</v>
      </c>
    </row>
    <row r="67" customFormat="false" ht="15" hidden="false" customHeight="false" outlineLevel="0" collapsed="false">
      <c r="A67" s="17" t="n">
        <v>66</v>
      </c>
      <c r="B67" s="18" t="n">
        <f aca="false">IF(A67&lt;=Calculator!$B$8*12,Calculator!$B$14,0)</f>
        <v>2022.61767517748</v>
      </c>
      <c r="C67" s="18" t="n">
        <f aca="false">IF(A67&lt;=Calculator!$B$8*12,E66*Calculator!$B$7/12,0)</f>
        <v>1611.63819362655</v>
      </c>
      <c r="D67" s="18" t="n">
        <f aca="false">B67-C67</f>
        <v>410.979481550931</v>
      </c>
      <c r="E67" s="18" t="n">
        <f aca="false">IF(A67&lt;=Calculator!$B$8*12,E66-D67,0)</f>
        <v>297122.225495659</v>
      </c>
    </row>
    <row r="68" customFormat="false" ht="15" hidden="false" customHeight="false" outlineLevel="0" collapsed="false">
      <c r="A68" s="17" t="n">
        <v>67</v>
      </c>
      <c r="B68" s="18" t="n">
        <f aca="false">IF(A68&lt;=Calculator!$B$8*12,Calculator!$B$14,0)</f>
        <v>2022.61767517748</v>
      </c>
      <c r="C68" s="18" t="n">
        <f aca="false">IF(A68&lt;=Calculator!$B$8*12,E67*Calculator!$B$7/12,0)</f>
        <v>1609.41205476815</v>
      </c>
      <c r="D68" s="18" t="n">
        <f aca="false">B68-C68</f>
        <v>413.205620409332</v>
      </c>
      <c r="E68" s="18" t="n">
        <f aca="false">IF(A68&lt;=Calculator!$B$8*12,E67-D68,0)</f>
        <v>296709.019875249</v>
      </c>
    </row>
    <row r="69" customFormat="false" ht="15" hidden="false" customHeight="false" outlineLevel="0" collapsed="false">
      <c r="A69" s="17" t="n">
        <v>68</v>
      </c>
      <c r="B69" s="18" t="n">
        <f aca="false">IF(A69&lt;=Calculator!$B$8*12,Calculator!$B$14,0)</f>
        <v>2022.61767517748</v>
      </c>
      <c r="C69" s="18" t="n">
        <f aca="false">IF(A69&lt;=Calculator!$B$8*12,E68*Calculator!$B$7/12,0)</f>
        <v>1607.1738576576</v>
      </c>
      <c r="D69" s="18" t="n">
        <f aca="false">B69-C69</f>
        <v>415.443817519883</v>
      </c>
      <c r="E69" s="18" t="n">
        <f aca="false">IF(A69&lt;=Calculator!$B$8*12,E68-D69,0)</f>
        <v>296293.57605773</v>
      </c>
    </row>
    <row r="70" customFormat="false" ht="15" hidden="false" customHeight="false" outlineLevel="0" collapsed="false">
      <c r="A70" s="17" t="n">
        <v>69</v>
      </c>
      <c r="B70" s="18" t="n">
        <f aca="false">IF(A70&lt;=Calculator!$B$8*12,Calculator!$B$14,0)</f>
        <v>2022.61767517748</v>
      </c>
      <c r="C70" s="18" t="n">
        <f aca="false">IF(A70&lt;=Calculator!$B$8*12,E69*Calculator!$B$7/12,0)</f>
        <v>1604.92353697937</v>
      </c>
      <c r="D70" s="18" t="n">
        <f aca="false">B70-C70</f>
        <v>417.694138198115</v>
      </c>
      <c r="E70" s="18" t="n">
        <f aca="false">IF(A70&lt;=Calculator!$B$8*12,E69-D70,0)</f>
        <v>295875.881919531</v>
      </c>
    </row>
    <row r="71" customFormat="false" ht="15" hidden="false" customHeight="false" outlineLevel="0" collapsed="false">
      <c r="A71" s="17" t="n">
        <v>70</v>
      </c>
      <c r="B71" s="18" t="n">
        <f aca="false">IF(A71&lt;=Calculator!$B$8*12,Calculator!$B$14,0)</f>
        <v>2022.61767517748</v>
      </c>
      <c r="C71" s="18" t="n">
        <f aca="false">IF(A71&lt;=Calculator!$B$8*12,E70*Calculator!$B$7/12,0)</f>
        <v>1602.66102706413</v>
      </c>
      <c r="D71" s="18" t="n">
        <f aca="false">B71-C71</f>
        <v>419.956648113355</v>
      </c>
      <c r="E71" s="18" t="n">
        <f aca="false">IF(A71&lt;=Calculator!$B$8*12,E70-D71,0)</f>
        <v>295455.925271418</v>
      </c>
    </row>
    <row r="72" customFormat="false" ht="15" hidden="false" customHeight="false" outlineLevel="0" collapsed="false">
      <c r="A72" s="17" t="n">
        <v>71</v>
      </c>
      <c r="B72" s="18" t="n">
        <f aca="false">IF(A72&lt;=Calculator!$B$8*12,Calculator!$B$14,0)</f>
        <v>2022.61767517748</v>
      </c>
      <c r="C72" s="18" t="n">
        <f aca="false">IF(A72&lt;=Calculator!$B$8*12,E71*Calculator!$B$7/12,0)</f>
        <v>1600.38626188685</v>
      </c>
      <c r="D72" s="18" t="n">
        <f aca="false">B72-C72</f>
        <v>422.231413290636</v>
      </c>
      <c r="E72" s="18" t="n">
        <f aca="false">IF(A72&lt;=Calculator!$B$8*12,E71-D72,0)</f>
        <v>295033.693858127</v>
      </c>
    </row>
    <row r="73" customFormat="false" ht="15" hidden="false" customHeight="false" outlineLevel="0" collapsed="false">
      <c r="A73" s="17" t="n">
        <v>72</v>
      </c>
      <c r="B73" s="18" t="n">
        <f aca="false">IF(A73&lt;=Calculator!$B$8*12,Calculator!$B$14,0)</f>
        <v>2022.61767517748</v>
      </c>
      <c r="C73" s="18" t="n">
        <f aca="false">IF(A73&lt;=Calculator!$B$8*12,E72*Calculator!$B$7/12,0)</f>
        <v>1598.09917506486</v>
      </c>
      <c r="D73" s="18" t="n">
        <f aca="false">B73-C73</f>
        <v>424.518500112627</v>
      </c>
      <c r="E73" s="18" t="n">
        <f aca="false">IF(A73&lt;=Calculator!$B$8*12,E72-D73,0)</f>
        <v>294609.175358015</v>
      </c>
    </row>
    <row r="74" customFormat="false" ht="15" hidden="false" customHeight="false" outlineLevel="0" collapsed="false">
      <c r="A74" s="17" t="n">
        <v>73</v>
      </c>
      <c r="B74" s="18" t="n">
        <f aca="false">IF(A74&lt;=Calculator!$B$8*12,Calculator!$B$14,0)</f>
        <v>2022.61767517748</v>
      </c>
      <c r="C74" s="18" t="n">
        <f aca="false">IF(A74&lt;=Calculator!$B$8*12,E73*Calculator!$B$7/12,0)</f>
        <v>1595.79969985591</v>
      </c>
      <c r="D74" s="18" t="n">
        <f aca="false">B74-C74</f>
        <v>426.81797532157</v>
      </c>
      <c r="E74" s="18" t="n">
        <f aca="false">IF(A74&lt;=Calculator!$B$8*12,E73-D74,0)</f>
        <v>294182.357382693</v>
      </c>
    </row>
    <row r="75" customFormat="false" ht="15" hidden="false" customHeight="false" outlineLevel="0" collapsed="false">
      <c r="A75" s="17" t="n">
        <v>74</v>
      </c>
      <c r="B75" s="18" t="n">
        <f aca="false">IF(A75&lt;=Calculator!$B$8*12,Calculator!$B$14,0)</f>
        <v>2022.61767517748</v>
      </c>
      <c r="C75" s="18" t="n">
        <f aca="false">IF(A75&lt;=Calculator!$B$8*12,E74*Calculator!$B$7/12,0)</f>
        <v>1593.48776915626</v>
      </c>
      <c r="D75" s="18" t="n">
        <f aca="false">B75-C75</f>
        <v>429.129906021229</v>
      </c>
      <c r="E75" s="18" t="n">
        <f aca="false">IF(A75&lt;=Calculator!$B$8*12,E74-D75,0)</f>
        <v>293753.227476672</v>
      </c>
    </row>
    <row r="76" customFormat="false" ht="15" hidden="false" customHeight="false" outlineLevel="0" collapsed="false">
      <c r="A76" s="17" t="n">
        <v>75</v>
      </c>
      <c r="B76" s="18" t="n">
        <f aca="false">IF(A76&lt;=Calculator!$B$8*12,Calculator!$B$14,0)</f>
        <v>2022.61767517748</v>
      </c>
      <c r="C76" s="18" t="n">
        <f aca="false">IF(A76&lt;=Calculator!$B$8*12,E75*Calculator!$B$7/12,0)</f>
        <v>1591.16331549864</v>
      </c>
      <c r="D76" s="18" t="n">
        <f aca="false">B76-C76</f>
        <v>431.454359678844</v>
      </c>
      <c r="E76" s="18" t="n">
        <f aca="false">IF(A76&lt;=Calculator!$B$8*12,E75-D76,0)</f>
        <v>293321.773116993</v>
      </c>
    </row>
    <row r="77" customFormat="false" ht="15" hidden="false" customHeight="false" outlineLevel="0" collapsed="false">
      <c r="A77" s="17" t="n">
        <v>76</v>
      </c>
      <c r="B77" s="18" t="n">
        <f aca="false">IF(A77&lt;=Calculator!$B$8*12,Calculator!$B$14,0)</f>
        <v>2022.61767517748</v>
      </c>
      <c r="C77" s="18" t="n">
        <f aca="false">IF(A77&lt;=Calculator!$B$8*12,E76*Calculator!$B$7/12,0)</f>
        <v>1588.82627105038</v>
      </c>
      <c r="D77" s="18" t="n">
        <f aca="false">B77-C77</f>
        <v>433.791404127104</v>
      </c>
      <c r="E77" s="18" t="n">
        <f aca="false">IF(A77&lt;=Calculator!$B$8*12,E76-D77,0)</f>
        <v>292887.981712866</v>
      </c>
    </row>
    <row r="78" customFormat="false" ht="15" hidden="false" customHeight="false" outlineLevel="0" collapsed="false">
      <c r="A78" s="17" t="n">
        <v>77</v>
      </c>
      <c r="B78" s="18" t="n">
        <f aca="false">IF(A78&lt;=Calculator!$B$8*12,Calculator!$B$14,0)</f>
        <v>2022.61767517748</v>
      </c>
      <c r="C78" s="18" t="n">
        <f aca="false">IF(A78&lt;=Calculator!$B$8*12,E77*Calculator!$B$7/12,0)</f>
        <v>1586.47656761136</v>
      </c>
      <c r="D78" s="18" t="n">
        <f aca="false">B78-C78</f>
        <v>436.141107566126</v>
      </c>
      <c r="E78" s="18" t="n">
        <f aca="false">IF(A78&lt;=Calculator!$B$8*12,E77-D78,0)</f>
        <v>292451.8406053</v>
      </c>
    </row>
    <row r="79" customFormat="false" ht="15" hidden="false" customHeight="false" outlineLevel="0" collapsed="false">
      <c r="A79" s="17" t="n">
        <v>78</v>
      </c>
      <c r="B79" s="18" t="n">
        <f aca="false">IF(A79&lt;=Calculator!$B$8*12,Calculator!$B$14,0)</f>
        <v>2022.61767517748</v>
      </c>
      <c r="C79" s="18" t="n">
        <f aca="false">IF(A79&lt;=Calculator!$B$8*12,E78*Calculator!$B$7/12,0)</f>
        <v>1584.11413661204</v>
      </c>
      <c r="D79" s="18" t="n">
        <f aca="false">B79-C79</f>
        <v>438.503538565443</v>
      </c>
      <c r="E79" s="18" t="n">
        <f aca="false">IF(A79&lt;=Calculator!$B$8*12,E78-D79,0)</f>
        <v>292013.337066735</v>
      </c>
    </row>
    <row r="80" customFormat="false" ht="15" hidden="false" customHeight="false" outlineLevel="0" collapsed="false">
      <c r="A80" s="17" t="n">
        <v>79</v>
      </c>
      <c r="B80" s="18" t="n">
        <f aca="false">IF(A80&lt;=Calculator!$B$8*12,Calculator!$B$14,0)</f>
        <v>2022.61767517748</v>
      </c>
      <c r="C80" s="18" t="n">
        <f aca="false">IF(A80&lt;=Calculator!$B$8*12,E79*Calculator!$B$7/12,0)</f>
        <v>1581.73890911148</v>
      </c>
      <c r="D80" s="18" t="n">
        <f aca="false">B80-C80</f>
        <v>440.878766066005</v>
      </c>
      <c r="E80" s="18" t="n">
        <f aca="false">IF(A80&lt;=Calculator!$B$8*12,E79-D80,0)</f>
        <v>291572.458300669</v>
      </c>
    </row>
    <row r="81" customFormat="false" ht="15" hidden="false" customHeight="false" outlineLevel="0" collapsed="false">
      <c r="A81" s="17" t="n">
        <v>80</v>
      </c>
      <c r="B81" s="18" t="n">
        <f aca="false">IF(A81&lt;=Calculator!$B$8*12,Calculator!$B$14,0)</f>
        <v>2022.61767517748</v>
      </c>
      <c r="C81" s="18" t="n">
        <f aca="false">IF(A81&lt;=Calculator!$B$8*12,E80*Calculator!$B$7/12,0)</f>
        <v>1579.35081579529</v>
      </c>
      <c r="D81" s="18" t="n">
        <f aca="false">B81-C81</f>
        <v>443.266859382196</v>
      </c>
      <c r="E81" s="18" t="n">
        <f aca="false">IF(A81&lt;=Calculator!$B$8*12,E80-D81,0)</f>
        <v>291129.191441286</v>
      </c>
    </row>
    <row r="82" customFormat="false" ht="15" hidden="false" customHeight="false" outlineLevel="0" collapsed="false">
      <c r="A82" s="17" t="n">
        <v>81</v>
      </c>
      <c r="B82" s="18" t="n">
        <f aca="false">IF(A82&lt;=Calculator!$B$8*12,Calculator!$B$14,0)</f>
        <v>2022.61767517748</v>
      </c>
      <c r="C82" s="18" t="n">
        <f aca="false">IF(A82&lt;=Calculator!$B$8*12,E81*Calculator!$B$7/12,0)</f>
        <v>1576.94978697363</v>
      </c>
      <c r="D82" s="18" t="n">
        <f aca="false">B82-C82</f>
        <v>445.66788820385</v>
      </c>
      <c r="E82" s="18" t="n">
        <f aca="false">IF(A82&lt;=Calculator!$B$8*12,E81-D82,0)</f>
        <v>290683.523553082</v>
      </c>
    </row>
    <row r="83" customFormat="false" ht="15" hidden="false" customHeight="false" outlineLevel="0" collapsed="false">
      <c r="A83" s="17" t="n">
        <v>82</v>
      </c>
      <c r="B83" s="18" t="n">
        <f aca="false">IF(A83&lt;=Calculator!$B$8*12,Calculator!$B$14,0)</f>
        <v>2022.61767517748</v>
      </c>
      <c r="C83" s="18" t="n">
        <f aca="false">IF(A83&lt;=Calculator!$B$8*12,E82*Calculator!$B$7/12,0)</f>
        <v>1574.5357525792</v>
      </c>
      <c r="D83" s="18" t="n">
        <f aca="false">B83-C83</f>
        <v>448.081922598287</v>
      </c>
      <c r="E83" s="18" t="n">
        <f aca="false">IF(A83&lt;=Calculator!$B$8*12,E82-D83,0)</f>
        <v>290235.441630484</v>
      </c>
    </row>
    <row r="84" customFormat="false" ht="15" hidden="false" customHeight="false" outlineLevel="0" collapsed="false">
      <c r="A84" s="17" t="n">
        <v>83</v>
      </c>
      <c r="B84" s="18" t="n">
        <f aca="false">IF(A84&lt;=Calculator!$B$8*12,Calculator!$B$14,0)</f>
        <v>2022.61767517748</v>
      </c>
      <c r="C84" s="18" t="n">
        <f aca="false">IF(A84&lt;=Calculator!$B$8*12,E83*Calculator!$B$7/12,0)</f>
        <v>1572.10864216512</v>
      </c>
      <c r="D84" s="18" t="n">
        <f aca="false">B84-C84</f>
        <v>450.509033012361</v>
      </c>
      <c r="E84" s="18" t="n">
        <f aca="false">IF(A84&lt;=Calculator!$B$8*12,E83-D84,0)</f>
        <v>289784.932597472</v>
      </c>
    </row>
    <row r="85" customFormat="false" ht="15" hidden="false" customHeight="false" outlineLevel="0" collapsed="false">
      <c r="A85" s="17" t="n">
        <v>84</v>
      </c>
      <c r="B85" s="18" t="n">
        <f aca="false">IF(A85&lt;=Calculator!$B$8*12,Calculator!$B$14,0)</f>
        <v>2022.61767517748</v>
      </c>
      <c r="C85" s="18" t="n">
        <f aca="false">IF(A85&lt;=Calculator!$B$8*12,E84*Calculator!$B$7/12,0)</f>
        <v>1569.66838490297</v>
      </c>
      <c r="D85" s="18" t="n">
        <f aca="false">B85-C85</f>
        <v>452.949290274512</v>
      </c>
      <c r="E85" s="18" t="n">
        <f aca="false">IF(A85&lt;=Calculator!$B$8*12,E84-D85,0)</f>
        <v>289331.983307197</v>
      </c>
    </row>
    <row r="86" customFormat="false" ht="15" hidden="false" customHeight="false" outlineLevel="0" collapsed="false">
      <c r="A86" s="17" t="n">
        <v>85</v>
      </c>
      <c r="B86" s="18" t="n">
        <f aca="false">IF(A86&lt;=Calculator!$B$8*12,Calculator!$B$14,0)</f>
        <v>2022.61767517748</v>
      </c>
      <c r="C86" s="18" t="n">
        <f aca="false">IF(A86&lt;=Calculator!$B$8*12,E85*Calculator!$B$7/12,0)</f>
        <v>1567.21490958065</v>
      </c>
      <c r="D86" s="18" t="n">
        <f aca="false">B86-C86</f>
        <v>455.402765596832</v>
      </c>
      <c r="E86" s="18" t="n">
        <f aca="false">IF(A86&lt;=Calculator!$B$8*12,E85-D86,0)</f>
        <v>288876.5805416</v>
      </c>
    </row>
    <row r="87" customFormat="false" ht="15" hidden="false" customHeight="false" outlineLevel="0" collapsed="false">
      <c r="A87" s="17" t="n">
        <v>86</v>
      </c>
      <c r="B87" s="18" t="n">
        <f aca="false">IF(A87&lt;=Calculator!$B$8*12,Calculator!$B$14,0)</f>
        <v>2022.61767517748</v>
      </c>
      <c r="C87" s="18" t="n">
        <f aca="false">IF(A87&lt;=Calculator!$B$8*12,E86*Calculator!$B$7/12,0)</f>
        <v>1564.74814460034</v>
      </c>
      <c r="D87" s="18" t="n">
        <f aca="false">B87-C87</f>
        <v>457.869530577148</v>
      </c>
      <c r="E87" s="18" t="n">
        <f aca="false">IF(A87&lt;=Calculator!$B$8*12,E86-D87,0)</f>
        <v>288418.711011023</v>
      </c>
    </row>
    <row r="88" customFormat="false" ht="15" hidden="false" customHeight="false" outlineLevel="0" collapsed="false">
      <c r="A88" s="17" t="n">
        <v>87</v>
      </c>
      <c r="B88" s="18" t="n">
        <f aca="false">IF(A88&lt;=Calculator!$B$8*12,Calculator!$B$14,0)</f>
        <v>2022.61767517748</v>
      </c>
      <c r="C88" s="18" t="n">
        <f aca="false">IF(A88&lt;=Calculator!$B$8*12,E87*Calculator!$B$7/12,0)</f>
        <v>1562.26801797638</v>
      </c>
      <c r="D88" s="18" t="n">
        <f aca="false">B88-C88</f>
        <v>460.349657201108</v>
      </c>
      <c r="E88" s="18" t="n">
        <f aca="false">IF(A88&lt;=Calculator!$B$8*12,E87-D88,0)</f>
        <v>287958.361353822</v>
      </c>
    </row>
    <row r="89" customFormat="false" ht="15" hidden="false" customHeight="false" outlineLevel="0" collapsed="false">
      <c r="A89" s="17" t="n">
        <v>88</v>
      </c>
      <c r="B89" s="18" t="n">
        <f aca="false">IF(A89&lt;=Calculator!$B$8*12,Calculator!$B$14,0)</f>
        <v>2022.61767517748</v>
      </c>
      <c r="C89" s="18" t="n">
        <f aca="false">IF(A89&lt;=Calculator!$B$8*12,E88*Calculator!$B$7/12,0)</f>
        <v>1559.7744573332</v>
      </c>
      <c r="D89" s="18" t="n">
        <f aca="false">B89-C89</f>
        <v>462.84321784428</v>
      </c>
      <c r="E89" s="18" t="n">
        <f aca="false">IF(A89&lt;=Calculator!$B$8*12,E88-D89,0)</f>
        <v>287495.518135978</v>
      </c>
    </row>
    <row r="90" customFormat="false" ht="15" hidden="false" customHeight="false" outlineLevel="0" collapsed="false">
      <c r="A90" s="17" t="n">
        <v>89</v>
      </c>
      <c r="B90" s="18" t="n">
        <f aca="false">IF(A90&lt;=Calculator!$B$8*12,Calculator!$B$14,0)</f>
        <v>2022.61767517748</v>
      </c>
      <c r="C90" s="18" t="n">
        <f aca="false">IF(A90&lt;=Calculator!$B$8*12,E89*Calculator!$B$7/12,0)</f>
        <v>1557.26738990321</v>
      </c>
      <c r="D90" s="18" t="n">
        <f aca="false">B90-C90</f>
        <v>465.35028527427</v>
      </c>
      <c r="E90" s="18" t="n">
        <f aca="false">IF(A90&lt;=Calculator!$B$8*12,E89-D90,0)</f>
        <v>287030.167850704</v>
      </c>
    </row>
    <row r="91" customFormat="false" ht="15" hidden="false" customHeight="false" outlineLevel="0" collapsed="false">
      <c r="A91" s="17" t="n">
        <v>90</v>
      </c>
      <c r="B91" s="18" t="n">
        <f aca="false">IF(A91&lt;=Calculator!$B$8*12,Calculator!$B$14,0)</f>
        <v>2022.61767517748</v>
      </c>
      <c r="C91" s="18" t="n">
        <f aca="false">IF(A91&lt;=Calculator!$B$8*12,E90*Calculator!$B$7/12,0)</f>
        <v>1554.74674252464</v>
      </c>
      <c r="D91" s="18" t="n">
        <f aca="false">B91-C91</f>
        <v>467.870932652839</v>
      </c>
      <c r="E91" s="18" t="n">
        <f aca="false">IF(A91&lt;=Calculator!$B$8*12,E90-D91,0)</f>
        <v>286562.296918051</v>
      </c>
    </row>
    <row r="92" customFormat="false" ht="15" hidden="false" customHeight="false" outlineLevel="0" collapsed="false">
      <c r="A92" s="17" t="n">
        <v>91</v>
      </c>
      <c r="B92" s="18" t="n">
        <f aca="false">IF(A92&lt;=Calculator!$B$8*12,Calculator!$B$14,0)</f>
        <v>2022.61767517748</v>
      </c>
      <c r="C92" s="18" t="n">
        <f aca="false">IF(A92&lt;=Calculator!$B$8*12,E91*Calculator!$B$7/12,0)</f>
        <v>1552.21244163944</v>
      </c>
      <c r="D92" s="18" t="n">
        <f aca="false">B92-C92</f>
        <v>470.405233538042</v>
      </c>
      <c r="E92" s="18" t="n">
        <f aca="false">IF(A92&lt;=Calculator!$B$8*12,E91-D92,0)</f>
        <v>286091.891684513</v>
      </c>
    </row>
    <row r="93" customFormat="false" ht="15" hidden="false" customHeight="false" outlineLevel="0" collapsed="false">
      <c r="A93" s="17" t="n">
        <v>92</v>
      </c>
      <c r="B93" s="18" t="n">
        <f aca="false">IF(A93&lt;=Calculator!$B$8*12,Calculator!$B$14,0)</f>
        <v>2022.61767517748</v>
      </c>
      <c r="C93" s="18" t="n">
        <f aca="false">IF(A93&lt;=Calculator!$B$8*12,E92*Calculator!$B$7/12,0)</f>
        <v>1549.66441329111</v>
      </c>
      <c r="D93" s="18" t="n">
        <f aca="false">B93-C93</f>
        <v>472.953261886373</v>
      </c>
      <c r="E93" s="18" t="n">
        <f aca="false">IF(A93&lt;=Calculator!$B$8*12,E92-D93,0)</f>
        <v>285618.938422626</v>
      </c>
    </row>
    <row r="94" customFormat="false" ht="15" hidden="false" customHeight="false" outlineLevel="0" collapsed="false">
      <c r="A94" s="17" t="n">
        <v>93</v>
      </c>
      <c r="B94" s="18" t="n">
        <f aca="false">IF(A94&lt;=Calculator!$B$8*12,Calculator!$B$14,0)</f>
        <v>2022.61767517748</v>
      </c>
      <c r="C94" s="18" t="n">
        <f aca="false">IF(A94&lt;=Calculator!$B$8*12,E93*Calculator!$B$7/12,0)</f>
        <v>1547.10258312256</v>
      </c>
      <c r="D94" s="18" t="n">
        <f aca="false">B94-C94</f>
        <v>475.515092054924</v>
      </c>
      <c r="E94" s="18" t="n">
        <f aca="false">IF(A94&lt;=Calculator!$B$8*12,E93-D94,0)</f>
        <v>285143.423330571</v>
      </c>
    </row>
    <row r="95" customFormat="false" ht="15" hidden="false" customHeight="false" outlineLevel="0" collapsed="false">
      <c r="A95" s="17" t="n">
        <v>94</v>
      </c>
      <c r="B95" s="18" t="n">
        <f aca="false">IF(A95&lt;=Calculator!$B$8*12,Calculator!$B$14,0)</f>
        <v>2022.61767517748</v>
      </c>
      <c r="C95" s="18" t="n">
        <f aca="false">IF(A95&lt;=Calculator!$B$8*12,E94*Calculator!$B$7/12,0)</f>
        <v>1544.52687637393</v>
      </c>
      <c r="D95" s="18" t="n">
        <f aca="false">B95-C95</f>
        <v>478.090798803555</v>
      </c>
      <c r="E95" s="18" t="n">
        <f aca="false">IF(A95&lt;=Calculator!$B$8*12,E94-D95,0)</f>
        <v>284665.332531768</v>
      </c>
    </row>
    <row r="96" customFormat="false" ht="15" hidden="false" customHeight="false" outlineLevel="0" collapsed="false">
      <c r="A96" s="17" t="n">
        <v>95</v>
      </c>
      <c r="B96" s="18" t="n">
        <f aca="false">IF(A96&lt;=Calculator!$B$8*12,Calculator!$B$14,0)</f>
        <v>2022.61767517748</v>
      </c>
      <c r="C96" s="18" t="n">
        <f aca="false">IF(A96&lt;=Calculator!$B$8*12,E95*Calculator!$B$7/12,0)</f>
        <v>1541.93721788041</v>
      </c>
      <c r="D96" s="18" t="n">
        <f aca="false">B96-C96</f>
        <v>480.680457297074</v>
      </c>
      <c r="E96" s="18" t="n">
        <f aca="false">IF(A96&lt;=Calculator!$B$8*12,E95-D96,0)</f>
        <v>284184.652074471</v>
      </c>
    </row>
    <row r="97" customFormat="false" ht="15" hidden="false" customHeight="false" outlineLevel="0" collapsed="false">
      <c r="A97" s="17" t="n">
        <v>96</v>
      </c>
      <c r="B97" s="18" t="n">
        <f aca="false">IF(A97&lt;=Calculator!$B$8*12,Calculator!$B$14,0)</f>
        <v>2022.61767517748</v>
      </c>
      <c r="C97" s="18" t="n">
        <f aca="false">IF(A97&lt;=Calculator!$B$8*12,E96*Calculator!$B$7/12,0)</f>
        <v>1539.33353207005</v>
      </c>
      <c r="D97" s="18" t="n">
        <f aca="false">B97-C97</f>
        <v>483.284143107433</v>
      </c>
      <c r="E97" s="18" t="n">
        <f aca="false">IF(A97&lt;=Calculator!$B$8*12,E96-D97,0)</f>
        <v>283701.367931363</v>
      </c>
    </row>
    <row r="98" customFormat="false" ht="15" hidden="false" customHeight="false" outlineLevel="0" collapsed="false">
      <c r="A98" s="17" t="n">
        <v>97</v>
      </c>
      <c r="B98" s="18" t="n">
        <f aca="false">IF(A98&lt;=Calculator!$B$8*12,Calculator!$B$14,0)</f>
        <v>2022.61767517748</v>
      </c>
      <c r="C98" s="18" t="n">
        <f aca="false">IF(A98&lt;=Calculator!$B$8*12,E97*Calculator!$B$7/12,0)</f>
        <v>1536.71574296155</v>
      </c>
      <c r="D98" s="18" t="n">
        <f aca="false">B98-C98</f>
        <v>485.901932215932</v>
      </c>
      <c r="E98" s="18" t="n">
        <f aca="false">IF(A98&lt;=Calculator!$B$8*12,E97-D98,0)</f>
        <v>283215.465999147</v>
      </c>
    </row>
    <row r="99" customFormat="false" ht="15" hidden="false" customHeight="false" outlineLevel="0" collapsed="false">
      <c r="A99" s="17" t="n">
        <v>98</v>
      </c>
      <c r="B99" s="18" t="n">
        <f aca="false">IF(A99&lt;=Calculator!$B$8*12,Calculator!$B$14,0)</f>
        <v>2022.61767517748</v>
      </c>
      <c r="C99" s="18" t="n">
        <f aca="false">IF(A99&lt;=Calculator!$B$8*12,E98*Calculator!$B$7/12,0)</f>
        <v>1534.08377416205</v>
      </c>
      <c r="D99" s="18" t="n">
        <f aca="false">B99-C99</f>
        <v>488.533901015435</v>
      </c>
      <c r="E99" s="18" t="n">
        <f aca="false">IF(A99&lt;=Calculator!$B$8*12,E98-D99,0)</f>
        <v>282726.932098132</v>
      </c>
    </row>
    <row r="100" customFormat="false" ht="15" hidden="false" customHeight="false" outlineLevel="0" collapsed="false">
      <c r="A100" s="17" t="n">
        <v>99</v>
      </c>
      <c r="B100" s="18" t="n">
        <f aca="false">IF(A100&lt;=Calculator!$B$8*12,Calculator!$B$14,0)</f>
        <v>2022.61767517748</v>
      </c>
      <c r="C100" s="18" t="n">
        <f aca="false">IF(A100&lt;=Calculator!$B$8*12,E99*Calculator!$B$7/12,0)</f>
        <v>1531.43754886488</v>
      </c>
      <c r="D100" s="18" t="n">
        <f aca="false">B100-C100</f>
        <v>491.180126312602</v>
      </c>
      <c r="E100" s="18" t="n">
        <f aca="false">IF(A100&lt;=Calculator!$B$8*12,E99-D100,0)</f>
        <v>282235.751971819</v>
      </c>
    </row>
    <row r="101" customFormat="false" ht="15" hidden="false" customHeight="false" outlineLevel="0" collapsed="false">
      <c r="A101" s="17" t="n">
        <v>100</v>
      </c>
      <c r="B101" s="18" t="n">
        <f aca="false">IF(A101&lt;=Calculator!$B$8*12,Calculator!$B$14,0)</f>
        <v>2022.61767517748</v>
      </c>
      <c r="C101" s="18" t="n">
        <f aca="false">IF(A101&lt;=Calculator!$B$8*12,E100*Calculator!$B$7/12,0)</f>
        <v>1528.77698984736</v>
      </c>
      <c r="D101" s="18" t="n">
        <f aca="false">B101-C101</f>
        <v>493.840685330129</v>
      </c>
      <c r="E101" s="18" t="n">
        <f aca="false">IF(A101&lt;=Calculator!$B$8*12,E100-D101,0)</f>
        <v>281741.911286489</v>
      </c>
    </row>
    <row r="102" customFormat="false" ht="15" hidden="false" customHeight="false" outlineLevel="0" collapsed="false">
      <c r="A102" s="17" t="n">
        <v>101</v>
      </c>
      <c r="B102" s="18" t="n">
        <f aca="false">IF(A102&lt;=Calculator!$B$8*12,Calculator!$B$14,0)</f>
        <v>2022.61767517748</v>
      </c>
      <c r="C102" s="18" t="n">
        <f aca="false">IF(A102&lt;=Calculator!$B$8*12,E101*Calculator!$B$7/12,0)</f>
        <v>1526.10201946848</v>
      </c>
      <c r="D102" s="18" t="n">
        <f aca="false">B102-C102</f>
        <v>496.515655709</v>
      </c>
      <c r="E102" s="18" t="n">
        <f aca="false">IF(A102&lt;=Calculator!$B$8*12,E101-D102,0)</f>
        <v>281245.39563078</v>
      </c>
    </row>
    <row r="103" customFormat="false" ht="15" hidden="false" customHeight="false" outlineLevel="0" collapsed="false">
      <c r="A103" s="17" t="n">
        <v>102</v>
      </c>
      <c r="B103" s="18" t="n">
        <f aca="false">IF(A103&lt;=Calculator!$B$8*12,Calculator!$B$14,0)</f>
        <v>2022.61767517748</v>
      </c>
      <c r="C103" s="18" t="n">
        <f aca="false">IF(A103&lt;=Calculator!$B$8*12,E102*Calculator!$B$7/12,0)</f>
        <v>1523.41255966673</v>
      </c>
      <c r="D103" s="18" t="n">
        <f aca="false">B103-C103</f>
        <v>499.205115510757</v>
      </c>
      <c r="E103" s="18" t="n">
        <f aca="false">IF(A103&lt;=Calculator!$B$8*12,E102-D103,0)</f>
        <v>280746.19051527</v>
      </c>
    </row>
    <row r="104" customFormat="false" ht="15" hidden="false" customHeight="false" outlineLevel="0" collapsed="false">
      <c r="A104" s="17" t="n">
        <v>103</v>
      </c>
      <c r="B104" s="18" t="n">
        <f aca="false">IF(A104&lt;=Calculator!$B$8*12,Calculator!$B$14,0)</f>
        <v>2022.61767517748</v>
      </c>
      <c r="C104" s="18" t="n">
        <f aca="false">IF(A104&lt;=Calculator!$B$8*12,E103*Calculator!$B$7/12,0)</f>
        <v>1520.70853195771</v>
      </c>
      <c r="D104" s="18" t="n">
        <f aca="false">B104-C104</f>
        <v>501.909143219774</v>
      </c>
      <c r="E104" s="18" t="n">
        <f aca="false">IF(A104&lt;=Calculator!$B$8*12,E103-D104,0)</f>
        <v>280244.28137205</v>
      </c>
    </row>
    <row r="105" customFormat="false" ht="15" hidden="false" customHeight="false" outlineLevel="0" collapsed="false">
      <c r="A105" s="17" t="n">
        <v>104</v>
      </c>
      <c r="B105" s="18" t="n">
        <f aca="false">IF(A105&lt;=Calculator!$B$8*12,Calculator!$B$14,0)</f>
        <v>2022.61767517748</v>
      </c>
      <c r="C105" s="18" t="n">
        <f aca="false">IF(A105&lt;=Calculator!$B$8*12,E104*Calculator!$B$7/12,0)</f>
        <v>1517.98985743194</v>
      </c>
      <c r="D105" s="18" t="n">
        <f aca="false">B105-C105</f>
        <v>504.627817745548</v>
      </c>
      <c r="E105" s="18" t="n">
        <f aca="false">IF(A105&lt;=Calculator!$B$8*12,E104-D105,0)</f>
        <v>279739.653554304</v>
      </c>
    </row>
    <row r="106" customFormat="false" ht="15" hidden="false" customHeight="false" outlineLevel="0" collapsed="false">
      <c r="A106" s="17" t="n">
        <v>105</v>
      </c>
      <c r="B106" s="18" t="n">
        <f aca="false">IF(A106&lt;=Calculator!$B$8*12,Calculator!$B$14,0)</f>
        <v>2022.61767517748</v>
      </c>
      <c r="C106" s="18" t="n">
        <f aca="false">IF(A106&lt;=Calculator!$B$8*12,E105*Calculator!$B$7/12,0)</f>
        <v>1515.25645675248</v>
      </c>
      <c r="D106" s="18" t="n">
        <f aca="false">B106-C106</f>
        <v>507.361218425003</v>
      </c>
      <c r="E106" s="18" t="n">
        <f aca="false">IF(A106&lt;=Calculator!$B$8*12,E105-D106,0)</f>
        <v>279232.292335879</v>
      </c>
    </row>
    <row r="107" customFormat="false" ht="15" hidden="false" customHeight="false" outlineLevel="0" collapsed="false">
      <c r="A107" s="17" t="n">
        <v>106</v>
      </c>
      <c r="B107" s="18" t="n">
        <f aca="false">IF(A107&lt;=Calculator!$B$8*12,Calculator!$B$14,0)</f>
        <v>2022.61767517748</v>
      </c>
      <c r="C107" s="18" t="n">
        <f aca="false">IF(A107&lt;=Calculator!$B$8*12,E106*Calculator!$B$7/12,0)</f>
        <v>1512.50825015268</v>
      </c>
      <c r="D107" s="18" t="n">
        <f aca="false">B107-C107</f>
        <v>510.109425024805</v>
      </c>
      <c r="E107" s="18" t="n">
        <f aca="false">IF(A107&lt;=Calculator!$B$8*12,E106-D107,0)</f>
        <v>278722.182910854</v>
      </c>
    </row>
    <row r="108" customFormat="false" ht="15" hidden="false" customHeight="false" outlineLevel="0" collapsed="false">
      <c r="A108" s="17" t="n">
        <v>107</v>
      </c>
      <c r="B108" s="18" t="n">
        <f aca="false">IF(A108&lt;=Calculator!$B$8*12,Calculator!$B$14,0)</f>
        <v>2022.61767517748</v>
      </c>
      <c r="C108" s="18" t="n">
        <f aca="false">IF(A108&lt;=Calculator!$B$8*12,E107*Calculator!$B$7/12,0)</f>
        <v>1509.74515743379</v>
      </c>
      <c r="D108" s="18" t="n">
        <f aca="false">B108-C108</f>
        <v>512.872517743689</v>
      </c>
      <c r="E108" s="18" t="n">
        <f aca="false">IF(A108&lt;=Calculator!$B$8*12,E107-D108,0)</f>
        <v>278209.310393111</v>
      </c>
    </row>
    <row r="109" customFormat="false" ht="15" hidden="false" customHeight="false" outlineLevel="0" collapsed="false">
      <c r="A109" s="17" t="n">
        <v>108</v>
      </c>
      <c r="B109" s="18" t="n">
        <f aca="false">IF(A109&lt;=Calculator!$B$8*12,Calculator!$B$14,0)</f>
        <v>2022.61767517748</v>
      </c>
      <c r="C109" s="18" t="n">
        <f aca="false">IF(A109&lt;=Calculator!$B$8*12,E108*Calculator!$B$7/12,0)</f>
        <v>1506.96709796268</v>
      </c>
      <c r="D109" s="18" t="n">
        <f aca="false">B109-C109</f>
        <v>515.650577214801</v>
      </c>
      <c r="E109" s="18" t="n">
        <f aca="false">IF(A109&lt;=Calculator!$B$8*12,E108-D109,0)</f>
        <v>277693.659815896</v>
      </c>
    </row>
    <row r="110" customFormat="false" ht="15" hidden="false" customHeight="false" outlineLevel="0" collapsed="false">
      <c r="A110" s="17" t="n">
        <v>109</v>
      </c>
      <c r="B110" s="18" t="n">
        <f aca="false">IF(A110&lt;=Calculator!$B$8*12,Calculator!$B$14,0)</f>
        <v>2022.61767517748</v>
      </c>
      <c r="C110" s="18" t="n">
        <f aca="false">IF(A110&lt;=Calculator!$B$8*12,E109*Calculator!$B$7/12,0)</f>
        <v>1504.17399066944</v>
      </c>
      <c r="D110" s="18" t="n">
        <f aca="false">B110-C110</f>
        <v>518.443684508047</v>
      </c>
      <c r="E110" s="18" t="n">
        <f aca="false">IF(A110&lt;=Calculator!$B$8*12,E109-D110,0)</f>
        <v>277175.216131388</v>
      </c>
    </row>
    <row r="111" customFormat="false" ht="15" hidden="false" customHeight="false" outlineLevel="0" collapsed="false">
      <c r="A111" s="17" t="n">
        <v>110</v>
      </c>
      <c r="B111" s="18" t="n">
        <f aca="false">IF(A111&lt;=Calculator!$B$8*12,Calculator!$B$14,0)</f>
        <v>2022.61767517748</v>
      </c>
      <c r="C111" s="18" t="n">
        <f aca="false">IF(A111&lt;=Calculator!$B$8*12,E110*Calculator!$B$7/12,0)</f>
        <v>1501.36575404502</v>
      </c>
      <c r="D111" s="18" t="n">
        <f aca="false">B111-C111</f>
        <v>521.251921132466</v>
      </c>
      <c r="E111" s="18" t="n">
        <f aca="false">IF(A111&lt;=Calculator!$B$8*12,E110-D111,0)</f>
        <v>276653.964210256</v>
      </c>
    </row>
    <row r="112" customFormat="false" ht="15" hidden="false" customHeight="false" outlineLevel="0" collapsed="false">
      <c r="A112" s="17" t="n">
        <v>111</v>
      </c>
      <c r="B112" s="18" t="n">
        <f aca="false">IF(A112&lt;=Calculator!$B$8*12,Calculator!$B$14,0)</f>
        <v>2022.61767517748</v>
      </c>
      <c r="C112" s="18" t="n">
        <f aca="false">IF(A112&lt;=Calculator!$B$8*12,E111*Calculator!$B$7/12,0)</f>
        <v>1498.54230613888</v>
      </c>
      <c r="D112" s="18" t="n">
        <f aca="false">B112-C112</f>
        <v>524.0753690386</v>
      </c>
      <c r="E112" s="18" t="n">
        <f aca="false">IF(A112&lt;=Calculator!$B$8*12,E111-D112,0)</f>
        <v>276129.888841217</v>
      </c>
    </row>
    <row r="113" customFormat="false" ht="15" hidden="false" customHeight="false" outlineLevel="0" collapsed="false">
      <c r="A113" s="17" t="n">
        <v>112</v>
      </c>
      <c r="B113" s="18" t="n">
        <f aca="false">IF(A113&lt;=Calculator!$B$8*12,Calculator!$B$14,0)</f>
        <v>2022.61767517748</v>
      </c>
      <c r="C113" s="18" t="n">
        <f aca="false">IF(A113&lt;=Calculator!$B$8*12,E112*Calculator!$B$7/12,0)</f>
        <v>1495.70356455659</v>
      </c>
      <c r="D113" s="18" t="n">
        <f aca="false">B113-C113</f>
        <v>526.914110620892</v>
      </c>
      <c r="E113" s="18" t="n">
        <f aca="false">IF(A113&lt;=Calculator!$B$8*12,E112-D113,0)</f>
        <v>275602.974730596</v>
      </c>
    </row>
    <row r="114" customFormat="false" ht="15" hidden="false" customHeight="false" outlineLevel="0" collapsed="false">
      <c r="A114" s="17" t="n">
        <v>113</v>
      </c>
      <c r="B114" s="18" t="n">
        <f aca="false">IF(A114&lt;=Calculator!$B$8*12,Calculator!$B$14,0)</f>
        <v>2022.61767517748</v>
      </c>
      <c r="C114" s="18" t="n">
        <f aca="false">IF(A114&lt;=Calculator!$B$8*12,E113*Calculator!$B$7/12,0)</f>
        <v>1492.84944645739</v>
      </c>
      <c r="D114" s="18" t="n">
        <f aca="false">B114-C114</f>
        <v>529.768228720089</v>
      </c>
      <c r="E114" s="18" t="n">
        <f aca="false">IF(A114&lt;=Calculator!$B$8*12,E113-D114,0)</f>
        <v>275073.206501876</v>
      </c>
    </row>
    <row r="115" customFormat="false" ht="15" hidden="false" customHeight="false" outlineLevel="0" collapsed="false">
      <c r="A115" s="17" t="n">
        <v>114</v>
      </c>
      <c r="B115" s="18" t="n">
        <f aca="false">IF(A115&lt;=Calculator!$B$8*12,Calculator!$B$14,0)</f>
        <v>2022.61767517748</v>
      </c>
      <c r="C115" s="18" t="n">
        <f aca="false">IF(A115&lt;=Calculator!$B$8*12,E114*Calculator!$B$7/12,0)</f>
        <v>1489.97986855183</v>
      </c>
      <c r="D115" s="18" t="n">
        <f aca="false">B115-C115</f>
        <v>532.637806625656</v>
      </c>
      <c r="E115" s="18" t="n">
        <f aca="false">IF(A115&lt;=Calculator!$B$8*12,E114-D115,0)</f>
        <v>274540.56869525</v>
      </c>
    </row>
    <row r="116" customFormat="false" ht="15" hidden="false" customHeight="false" outlineLevel="0" collapsed="false">
      <c r="A116" s="17" t="n">
        <v>115</v>
      </c>
      <c r="B116" s="18" t="n">
        <f aca="false">IF(A116&lt;=Calculator!$B$8*12,Calculator!$B$14,0)</f>
        <v>2022.61767517748</v>
      </c>
      <c r="C116" s="18" t="n">
        <f aca="false">IF(A116&lt;=Calculator!$B$8*12,E115*Calculator!$B$7/12,0)</f>
        <v>1487.09474709927</v>
      </c>
      <c r="D116" s="18" t="n">
        <f aca="false">B116-C116</f>
        <v>535.522928078212</v>
      </c>
      <c r="E116" s="18" t="n">
        <f aca="false">IF(A116&lt;=Calculator!$B$8*12,E115-D116,0)</f>
        <v>274005.045767172</v>
      </c>
    </row>
    <row r="117" customFormat="false" ht="15" hidden="false" customHeight="false" outlineLevel="0" collapsed="false">
      <c r="A117" s="17" t="n">
        <v>116</v>
      </c>
      <c r="B117" s="18" t="n">
        <f aca="false">IF(A117&lt;=Calculator!$B$8*12,Calculator!$B$14,0)</f>
        <v>2022.61767517748</v>
      </c>
      <c r="C117" s="18" t="n">
        <f aca="false">IF(A117&lt;=Calculator!$B$8*12,E116*Calculator!$B$7/12,0)</f>
        <v>1484.19399790552</v>
      </c>
      <c r="D117" s="18" t="n">
        <f aca="false">B117-C117</f>
        <v>538.423677271969</v>
      </c>
      <c r="E117" s="18" t="n">
        <f aca="false">IF(A117&lt;=Calculator!$B$8*12,E116-D117,0)</f>
        <v>273466.6220899</v>
      </c>
    </row>
    <row r="118" customFormat="false" ht="15" hidden="false" customHeight="false" outlineLevel="0" collapsed="false">
      <c r="A118" s="17" t="n">
        <v>117</v>
      </c>
      <c r="B118" s="18" t="n">
        <f aca="false">IF(A118&lt;=Calculator!$B$8*12,Calculator!$B$14,0)</f>
        <v>2022.61767517748</v>
      </c>
      <c r="C118" s="18" t="n">
        <f aca="false">IF(A118&lt;=Calculator!$B$8*12,E117*Calculator!$B$7/12,0)</f>
        <v>1481.27753632029</v>
      </c>
      <c r="D118" s="18" t="n">
        <f aca="false">B118-C118</f>
        <v>541.340138857192</v>
      </c>
      <c r="E118" s="18" t="n">
        <f aca="false">IF(A118&lt;=Calculator!$B$8*12,E117-D118,0)</f>
        <v>272925.281951043</v>
      </c>
    </row>
    <row r="119" customFormat="false" ht="15" hidden="false" customHeight="false" outlineLevel="0" collapsed="false">
      <c r="A119" s="17" t="n">
        <v>118</v>
      </c>
      <c r="B119" s="18" t="n">
        <f aca="false">IF(A119&lt;=Calculator!$B$8*12,Calculator!$B$14,0)</f>
        <v>2022.61767517748</v>
      </c>
      <c r="C119" s="18" t="n">
        <f aca="false">IF(A119&lt;=Calculator!$B$8*12,E118*Calculator!$B$7/12,0)</f>
        <v>1478.34527723482</v>
      </c>
      <c r="D119" s="18" t="n">
        <f aca="false">B119-C119</f>
        <v>544.272397942669</v>
      </c>
      <c r="E119" s="18" t="n">
        <f aca="false">IF(A119&lt;=Calculator!$B$8*12,E118-D119,0)</f>
        <v>272381.0095531</v>
      </c>
    </row>
    <row r="120" customFormat="false" ht="15" hidden="false" customHeight="false" outlineLevel="0" collapsed="false">
      <c r="A120" s="17" t="n">
        <v>119</v>
      </c>
      <c r="B120" s="18" t="n">
        <f aca="false">IF(A120&lt;=Calculator!$B$8*12,Calculator!$B$14,0)</f>
        <v>2022.61767517748</v>
      </c>
      <c r="C120" s="18" t="n">
        <f aca="false">IF(A120&lt;=Calculator!$B$8*12,E119*Calculator!$B$7/12,0)</f>
        <v>1475.39713507929</v>
      </c>
      <c r="D120" s="18" t="n">
        <f aca="false">B120-C120</f>
        <v>547.220540098191</v>
      </c>
      <c r="E120" s="18" t="n">
        <f aca="false">IF(A120&lt;=Calculator!$B$8*12,E119-D120,0)</f>
        <v>271833.789013002</v>
      </c>
    </row>
    <row r="121" customFormat="false" ht="15" hidden="false" customHeight="false" outlineLevel="0" collapsed="false">
      <c r="A121" s="17" t="n">
        <v>120</v>
      </c>
      <c r="B121" s="18" t="n">
        <f aca="false">IF(A121&lt;=Calculator!$B$8*12,Calculator!$B$14,0)</f>
        <v>2022.61767517748</v>
      </c>
      <c r="C121" s="18" t="n">
        <f aca="false">IF(A121&lt;=Calculator!$B$8*12,E120*Calculator!$B$7/12,0)</f>
        <v>1472.43302382043</v>
      </c>
      <c r="D121" s="18" t="n">
        <f aca="false">B121-C121</f>
        <v>550.184651357057</v>
      </c>
      <c r="E121" s="18" t="n">
        <f aca="false">IF(A121&lt;=Calculator!$B$8*12,E120-D121,0)</f>
        <v>271283.604361645</v>
      </c>
    </row>
    <row r="122" customFormat="false" ht="15" hidden="false" customHeight="false" outlineLevel="0" collapsed="false">
      <c r="A122" s="17" t="n">
        <v>121</v>
      </c>
      <c r="B122" s="18" t="n">
        <f aca="false">IF(A122&lt;=Calculator!$B$8*12,Calculator!$B$14,0)</f>
        <v>2022.61767517748</v>
      </c>
      <c r="C122" s="18" t="n">
        <f aca="false">IF(A122&lt;=Calculator!$B$8*12,E121*Calculator!$B$7/12,0)</f>
        <v>1469.45285695891</v>
      </c>
      <c r="D122" s="18" t="n">
        <f aca="false">B122-C122</f>
        <v>553.164818218574</v>
      </c>
      <c r="E122" s="18" t="n">
        <f aca="false">IF(A122&lt;=Calculator!$B$8*12,E121-D122,0)</f>
        <v>270730.439543426</v>
      </c>
    </row>
    <row r="123" customFormat="false" ht="15" hidden="false" customHeight="false" outlineLevel="0" collapsed="false">
      <c r="A123" s="17" t="n">
        <v>122</v>
      </c>
      <c r="B123" s="18" t="n">
        <f aca="false">IF(A123&lt;=Calculator!$B$8*12,Calculator!$B$14,0)</f>
        <v>2022.61767517748</v>
      </c>
      <c r="C123" s="18" t="n">
        <f aca="false">IF(A123&lt;=Calculator!$B$8*12,E122*Calculator!$B$7/12,0)</f>
        <v>1466.45654752689</v>
      </c>
      <c r="D123" s="18" t="n">
        <f aca="false">B123-C123</f>
        <v>556.161127650591</v>
      </c>
      <c r="E123" s="18" t="n">
        <f aca="false">IF(A123&lt;=Calculator!$B$8*12,E122-D123,0)</f>
        <v>270174.278415776</v>
      </c>
    </row>
    <row r="124" customFormat="false" ht="15" hidden="false" customHeight="false" outlineLevel="0" collapsed="false">
      <c r="A124" s="17" t="n">
        <v>123</v>
      </c>
      <c r="B124" s="18" t="n">
        <f aca="false">IF(A124&lt;=Calculator!$B$8*12,Calculator!$B$14,0)</f>
        <v>2022.61767517748</v>
      </c>
      <c r="C124" s="18" t="n">
        <f aca="false">IF(A124&lt;=Calculator!$B$8*12,E123*Calculator!$B$7/12,0)</f>
        <v>1463.44400808545</v>
      </c>
      <c r="D124" s="18" t="n">
        <f aca="false">B124-C124</f>
        <v>559.173667092032</v>
      </c>
      <c r="E124" s="18" t="n">
        <f aca="false">IF(A124&lt;=Calculator!$B$8*12,E123-D124,0)</f>
        <v>269615.104748684</v>
      </c>
    </row>
    <row r="125" customFormat="false" ht="15" hidden="false" customHeight="false" outlineLevel="0" collapsed="false">
      <c r="A125" s="17" t="n">
        <v>124</v>
      </c>
      <c r="B125" s="18" t="n">
        <f aca="false">IF(A125&lt;=Calculator!$B$8*12,Calculator!$B$14,0)</f>
        <v>2022.61767517748</v>
      </c>
      <c r="C125" s="18" t="n">
        <f aca="false">IF(A125&lt;=Calculator!$B$8*12,E124*Calculator!$B$7/12,0)</f>
        <v>1460.41515072204</v>
      </c>
      <c r="D125" s="18" t="n">
        <f aca="false">B125-C125</f>
        <v>562.202524455447</v>
      </c>
      <c r="E125" s="18" t="n">
        <f aca="false">IF(A125&lt;=Calculator!$B$8*12,E124-D125,0)</f>
        <v>269052.902224228</v>
      </c>
    </row>
    <row r="126" customFormat="false" ht="15" hidden="false" customHeight="false" outlineLevel="0" collapsed="false">
      <c r="A126" s="17" t="n">
        <v>125</v>
      </c>
      <c r="B126" s="18" t="n">
        <f aca="false">IF(A126&lt;=Calculator!$B$8*12,Calculator!$B$14,0)</f>
        <v>2022.61767517748</v>
      </c>
      <c r="C126" s="18" t="n">
        <f aca="false">IF(A126&lt;=Calculator!$B$8*12,E125*Calculator!$B$7/12,0)</f>
        <v>1457.3698870479</v>
      </c>
      <c r="D126" s="18" t="n">
        <f aca="false">B126-C126</f>
        <v>565.247788129581</v>
      </c>
      <c r="E126" s="18" t="n">
        <f aca="false">IF(A126&lt;=Calculator!$B$8*12,E125-D126,0)</f>
        <v>268487.654436099</v>
      </c>
    </row>
    <row r="127" customFormat="false" ht="15" hidden="false" customHeight="false" outlineLevel="0" collapsed="false">
      <c r="A127" s="17" t="n">
        <v>126</v>
      </c>
      <c r="B127" s="18" t="n">
        <f aca="false">IF(A127&lt;=Calculator!$B$8*12,Calculator!$B$14,0)</f>
        <v>2022.61767517748</v>
      </c>
      <c r="C127" s="18" t="n">
        <f aca="false">IF(A127&lt;=Calculator!$B$8*12,E126*Calculator!$B$7/12,0)</f>
        <v>1454.30812819553</v>
      </c>
      <c r="D127" s="18" t="n">
        <f aca="false">B127-C127</f>
        <v>568.309546981949</v>
      </c>
      <c r="E127" s="18" t="n">
        <f aca="false">IF(A127&lt;=Calculator!$B$8*12,E126-D127,0)</f>
        <v>267919.344889117</v>
      </c>
    </row>
    <row r="128" customFormat="false" ht="15" hidden="false" customHeight="false" outlineLevel="0" collapsed="false">
      <c r="A128" s="17" t="n">
        <v>127</v>
      </c>
      <c r="B128" s="18" t="n">
        <f aca="false">IF(A128&lt;=Calculator!$B$8*12,Calculator!$B$14,0)</f>
        <v>2022.61767517748</v>
      </c>
      <c r="C128" s="18" t="n">
        <f aca="false">IF(A128&lt;=Calculator!$B$8*12,E127*Calculator!$B$7/12,0)</f>
        <v>1451.22978481605</v>
      </c>
      <c r="D128" s="18" t="n">
        <f aca="false">B128-C128</f>
        <v>571.387890361435</v>
      </c>
      <c r="E128" s="18" t="n">
        <f aca="false">IF(A128&lt;=Calculator!$B$8*12,E127-D128,0)</f>
        <v>267347.956998755</v>
      </c>
    </row>
    <row r="129" customFormat="false" ht="15" hidden="false" customHeight="false" outlineLevel="0" collapsed="false">
      <c r="A129" s="17" t="n">
        <v>128</v>
      </c>
      <c r="B129" s="18" t="n">
        <f aca="false">IF(A129&lt;=Calculator!$B$8*12,Calculator!$B$14,0)</f>
        <v>2022.61767517748</v>
      </c>
      <c r="C129" s="18" t="n">
        <f aca="false">IF(A129&lt;=Calculator!$B$8*12,E128*Calculator!$B$7/12,0)</f>
        <v>1448.13476707659</v>
      </c>
      <c r="D129" s="18" t="n">
        <f aca="false">B129-C129</f>
        <v>574.482908100893</v>
      </c>
      <c r="E129" s="18" t="n">
        <f aca="false">IF(A129&lt;=Calculator!$B$8*12,E128-D129,0)</f>
        <v>266773.474090654</v>
      </c>
    </row>
    <row r="130" customFormat="false" ht="15" hidden="false" customHeight="false" outlineLevel="0" collapsed="false">
      <c r="A130" s="17" t="n">
        <v>129</v>
      </c>
      <c r="B130" s="18" t="n">
        <f aca="false">IF(A130&lt;=Calculator!$B$8*12,Calculator!$B$14,0)</f>
        <v>2022.61767517748</v>
      </c>
      <c r="C130" s="18" t="n">
        <f aca="false">IF(A130&lt;=Calculator!$B$8*12,E129*Calculator!$B$7/12,0)</f>
        <v>1445.02298465771</v>
      </c>
      <c r="D130" s="18" t="n">
        <f aca="false">B130-C130</f>
        <v>577.594690519773</v>
      </c>
      <c r="E130" s="18" t="n">
        <f aca="false">IF(A130&lt;=Calculator!$B$8*12,E129-D130,0)</f>
        <v>266195.879400135</v>
      </c>
    </row>
    <row r="131" customFormat="false" ht="15" hidden="false" customHeight="false" outlineLevel="0" collapsed="false">
      <c r="A131" s="17" t="n">
        <v>130</v>
      </c>
      <c r="B131" s="18" t="n">
        <f aca="false">IF(A131&lt;=Calculator!$B$8*12,Calculator!$B$14,0)</f>
        <v>2022.61767517748</v>
      </c>
      <c r="C131" s="18" t="n">
        <f aca="false">IF(A131&lt;=Calculator!$B$8*12,E130*Calculator!$B$7/12,0)</f>
        <v>1441.89434675073</v>
      </c>
      <c r="D131" s="18" t="n">
        <f aca="false">B131-C131</f>
        <v>580.723328426755</v>
      </c>
      <c r="E131" s="18" t="n">
        <f aca="false">IF(A131&lt;=Calculator!$B$8*12,E130-D131,0)</f>
        <v>265615.156071708</v>
      </c>
    </row>
    <row r="132" customFormat="false" ht="15" hidden="false" customHeight="false" outlineLevel="0" collapsed="false">
      <c r="A132" s="17" t="n">
        <v>131</v>
      </c>
      <c r="B132" s="18" t="n">
        <f aca="false">IF(A132&lt;=Calculator!$B$8*12,Calculator!$B$14,0)</f>
        <v>2022.61767517748</v>
      </c>
      <c r="C132" s="18" t="n">
        <f aca="false">IF(A132&lt;=Calculator!$B$8*12,E131*Calculator!$B$7/12,0)</f>
        <v>1438.74876205508</v>
      </c>
      <c r="D132" s="18" t="n">
        <f aca="false">B132-C132</f>
        <v>583.868913122399</v>
      </c>
      <c r="E132" s="18" t="n">
        <f aca="false">IF(A132&lt;=Calculator!$B$8*12,E131-D132,0)</f>
        <v>265031.287158585</v>
      </c>
    </row>
    <row r="133" customFormat="false" ht="15" hidden="false" customHeight="false" outlineLevel="0" collapsed="false">
      <c r="A133" s="17" t="n">
        <v>132</v>
      </c>
      <c r="B133" s="18" t="n">
        <f aca="false">IF(A133&lt;=Calculator!$B$8*12,Calculator!$B$14,0)</f>
        <v>2022.61767517748</v>
      </c>
      <c r="C133" s="18" t="n">
        <f aca="false">IF(A133&lt;=Calculator!$B$8*12,E132*Calculator!$B$7/12,0)</f>
        <v>1435.58613877567</v>
      </c>
      <c r="D133" s="18" t="n">
        <f aca="false">B133-C133</f>
        <v>587.031536401812</v>
      </c>
      <c r="E133" s="18" t="n">
        <f aca="false">IF(A133&lt;=Calculator!$B$8*12,E132-D133,0)</f>
        <v>264444.255622184</v>
      </c>
    </row>
    <row r="134" customFormat="false" ht="15" hidden="false" customHeight="false" outlineLevel="0" collapsed="false">
      <c r="A134" s="17" t="n">
        <v>133</v>
      </c>
      <c r="B134" s="18" t="n">
        <f aca="false">IF(A134&lt;=Calculator!$B$8*12,Calculator!$B$14,0)</f>
        <v>2022.61767517748</v>
      </c>
      <c r="C134" s="18" t="n">
        <f aca="false">IF(A134&lt;=Calculator!$B$8*12,E133*Calculator!$B$7/12,0)</f>
        <v>1432.40638462016</v>
      </c>
      <c r="D134" s="18" t="n">
        <f aca="false">B134-C134</f>
        <v>590.211290557322</v>
      </c>
      <c r="E134" s="18" t="n">
        <f aca="false">IF(A134&lt;=Calculator!$B$8*12,E133-D134,0)</f>
        <v>263854.044331626</v>
      </c>
    </row>
    <row r="135" customFormat="false" ht="15" hidden="false" customHeight="false" outlineLevel="0" collapsed="false">
      <c r="A135" s="17" t="n">
        <v>134</v>
      </c>
      <c r="B135" s="18" t="n">
        <f aca="false">IF(A135&lt;=Calculator!$B$8*12,Calculator!$B$14,0)</f>
        <v>2022.61767517748</v>
      </c>
      <c r="C135" s="18" t="n">
        <f aca="false">IF(A135&lt;=Calculator!$B$8*12,E134*Calculator!$B$7/12,0)</f>
        <v>1429.20940679631</v>
      </c>
      <c r="D135" s="18" t="n">
        <f aca="false">B135-C135</f>
        <v>593.408268381175</v>
      </c>
      <c r="E135" s="18" t="n">
        <f aca="false">IF(A135&lt;=Calculator!$B$8*12,E134-D135,0)</f>
        <v>263260.636063245</v>
      </c>
    </row>
    <row r="136" customFormat="false" ht="15" hidden="false" customHeight="false" outlineLevel="0" collapsed="false">
      <c r="A136" s="17" t="n">
        <v>135</v>
      </c>
      <c r="B136" s="18" t="n">
        <f aca="false">IF(A136&lt;=Calculator!$B$8*12,Calculator!$B$14,0)</f>
        <v>2022.61767517748</v>
      </c>
      <c r="C136" s="18" t="n">
        <f aca="false">IF(A136&lt;=Calculator!$B$8*12,E135*Calculator!$B$7/12,0)</f>
        <v>1425.99511200924</v>
      </c>
      <c r="D136" s="18" t="n">
        <f aca="false">B136-C136</f>
        <v>596.62256316824</v>
      </c>
      <c r="E136" s="18" t="n">
        <f aca="false">IF(A136&lt;=Calculator!$B$8*12,E135-D136,0)</f>
        <v>262664.013500077</v>
      </c>
    </row>
    <row r="137" customFormat="false" ht="15" hidden="false" customHeight="false" outlineLevel="0" collapsed="false">
      <c r="A137" s="17" t="n">
        <v>136</v>
      </c>
      <c r="B137" s="18" t="n">
        <f aca="false">IF(A137&lt;=Calculator!$B$8*12,Calculator!$B$14,0)</f>
        <v>2022.61767517748</v>
      </c>
      <c r="C137" s="18" t="n">
        <f aca="false">IF(A137&lt;=Calculator!$B$8*12,E136*Calculator!$B$7/12,0)</f>
        <v>1422.76340645875</v>
      </c>
      <c r="D137" s="18" t="n">
        <f aca="false">B137-C137</f>
        <v>599.854268718734</v>
      </c>
      <c r="E137" s="18" t="n">
        <f aca="false">IF(A137&lt;=Calculator!$B$8*12,E136-D137,0)</f>
        <v>262064.159231358</v>
      </c>
    </row>
    <row r="138" customFormat="false" ht="15" hidden="false" customHeight="false" outlineLevel="0" collapsed="false">
      <c r="A138" s="17" t="n">
        <v>137</v>
      </c>
      <c r="B138" s="18" t="n">
        <f aca="false">IF(A138&lt;=Calculator!$B$8*12,Calculator!$B$14,0)</f>
        <v>2022.61767517748</v>
      </c>
      <c r="C138" s="18" t="n">
        <f aca="false">IF(A138&lt;=Calculator!$B$8*12,E137*Calculator!$B$7/12,0)</f>
        <v>1419.51419583652</v>
      </c>
      <c r="D138" s="18" t="n">
        <f aca="false">B138-C138</f>
        <v>603.103479340961</v>
      </c>
      <c r="E138" s="18" t="n">
        <f aca="false">IF(A138&lt;=Calculator!$B$8*12,E137-D138,0)</f>
        <v>261461.055752017</v>
      </c>
    </row>
    <row r="139" customFormat="false" ht="15" hidden="false" customHeight="false" outlineLevel="0" collapsed="false">
      <c r="A139" s="17" t="n">
        <v>138</v>
      </c>
      <c r="B139" s="18" t="n">
        <f aca="false">IF(A139&lt;=Calculator!$B$8*12,Calculator!$B$14,0)</f>
        <v>2022.61767517748</v>
      </c>
      <c r="C139" s="18" t="n">
        <f aca="false">IF(A139&lt;=Calculator!$B$8*12,E138*Calculator!$B$7/12,0)</f>
        <v>1416.24738532343</v>
      </c>
      <c r="D139" s="18" t="n">
        <f aca="false">B139-C139</f>
        <v>606.370289854058</v>
      </c>
      <c r="E139" s="18" t="n">
        <f aca="false">IF(A139&lt;=Calculator!$B$8*12,E138-D139,0)</f>
        <v>260854.685462163</v>
      </c>
    </row>
    <row r="140" customFormat="false" ht="15" hidden="false" customHeight="false" outlineLevel="0" collapsed="false">
      <c r="A140" s="17" t="n">
        <v>139</v>
      </c>
      <c r="B140" s="18" t="n">
        <f aca="false">IF(A140&lt;=Calculator!$B$8*12,Calculator!$B$14,0)</f>
        <v>2022.61767517748</v>
      </c>
      <c r="C140" s="18" t="n">
        <f aca="false">IF(A140&lt;=Calculator!$B$8*12,E139*Calculator!$B$7/12,0)</f>
        <v>1412.96287958672</v>
      </c>
      <c r="D140" s="18" t="n">
        <f aca="false">B140-C140</f>
        <v>609.654795590767</v>
      </c>
      <c r="E140" s="18" t="n">
        <f aca="false">IF(A140&lt;=Calculator!$B$8*12,E139-D140,0)</f>
        <v>260245.030666572</v>
      </c>
    </row>
    <row r="141" customFormat="false" ht="15" hidden="false" customHeight="false" outlineLevel="0" collapsed="false">
      <c r="A141" s="17" t="n">
        <v>140</v>
      </c>
      <c r="B141" s="18" t="n">
        <f aca="false">IF(A141&lt;=Calculator!$B$8*12,Calculator!$B$14,0)</f>
        <v>2022.61767517748</v>
      </c>
      <c r="C141" s="18" t="n">
        <f aca="false">IF(A141&lt;=Calculator!$B$8*12,E140*Calculator!$B$7/12,0)</f>
        <v>1409.66058277727</v>
      </c>
      <c r="D141" s="18" t="n">
        <f aca="false">B141-C141</f>
        <v>612.957092400217</v>
      </c>
      <c r="E141" s="18" t="n">
        <f aca="false">IF(A141&lt;=Calculator!$B$8*12,E140-D141,0)</f>
        <v>259632.073574172</v>
      </c>
    </row>
    <row r="142" customFormat="false" ht="15" hidden="false" customHeight="false" outlineLevel="0" collapsed="false">
      <c r="A142" s="17" t="n">
        <v>141</v>
      </c>
      <c r="B142" s="18" t="n">
        <f aca="false">IF(A142&lt;=Calculator!$B$8*12,Calculator!$B$14,0)</f>
        <v>2022.61767517748</v>
      </c>
      <c r="C142" s="18" t="n">
        <f aca="false">IF(A142&lt;=Calculator!$B$8*12,E141*Calculator!$B$7/12,0)</f>
        <v>1406.34039852677</v>
      </c>
      <c r="D142" s="18" t="n">
        <f aca="false">B142-C142</f>
        <v>616.277276650718</v>
      </c>
      <c r="E142" s="18" t="n">
        <f aca="false">IF(A142&lt;=Calculator!$B$8*12,E141-D142,0)</f>
        <v>259015.796297521</v>
      </c>
    </row>
    <row r="143" customFormat="false" ht="15" hidden="false" customHeight="false" outlineLevel="0" collapsed="false">
      <c r="A143" s="17" t="n">
        <v>142</v>
      </c>
      <c r="B143" s="18" t="n">
        <f aca="false">IF(A143&lt;=Calculator!$B$8*12,Calculator!$B$14,0)</f>
        <v>2022.61767517748</v>
      </c>
      <c r="C143" s="18" t="n">
        <f aca="false">IF(A143&lt;=Calculator!$B$8*12,E142*Calculator!$B$7/12,0)</f>
        <v>1403.00222994491</v>
      </c>
      <c r="D143" s="18" t="n">
        <f aca="false">B143-C143</f>
        <v>619.615445232576</v>
      </c>
      <c r="E143" s="18" t="n">
        <f aca="false">IF(A143&lt;=Calculator!$B$8*12,E142-D143,0)</f>
        <v>258396.180852289</v>
      </c>
    </row>
    <row r="144" customFormat="false" ht="15" hidden="false" customHeight="false" outlineLevel="0" collapsed="false">
      <c r="A144" s="17" t="n">
        <v>143</v>
      </c>
      <c r="B144" s="18" t="n">
        <f aca="false">IF(A144&lt;=Calculator!$B$8*12,Calculator!$B$14,0)</f>
        <v>2022.61767517748</v>
      </c>
      <c r="C144" s="18" t="n">
        <f aca="false">IF(A144&lt;=Calculator!$B$8*12,E143*Calculator!$B$7/12,0)</f>
        <v>1399.64597961656</v>
      </c>
      <c r="D144" s="18" t="n">
        <f aca="false">B144-C144</f>
        <v>622.971695560919</v>
      </c>
      <c r="E144" s="18" t="n">
        <f aca="false">IF(A144&lt;=Calculator!$B$8*12,E143-D144,0)</f>
        <v>257773.209156728</v>
      </c>
    </row>
    <row r="145" customFormat="false" ht="15" hidden="false" customHeight="false" outlineLevel="0" collapsed="false">
      <c r="A145" s="17" t="n">
        <v>144</v>
      </c>
      <c r="B145" s="18" t="n">
        <f aca="false">IF(A145&lt;=Calculator!$B$8*12,Calculator!$B$14,0)</f>
        <v>2022.61767517748</v>
      </c>
      <c r="C145" s="18" t="n">
        <f aca="false">IF(A145&lt;=Calculator!$B$8*12,E144*Calculator!$B$7/12,0)</f>
        <v>1396.27154959894</v>
      </c>
      <c r="D145" s="18" t="n">
        <f aca="false">B145-C145</f>
        <v>626.346125578541</v>
      </c>
      <c r="E145" s="18" t="n">
        <f aca="false">IF(A145&lt;=Calculator!$B$8*12,E144-D145,0)</f>
        <v>257146.863031149</v>
      </c>
    </row>
    <row r="146" customFormat="false" ht="15" hidden="false" customHeight="false" outlineLevel="0" collapsed="false">
      <c r="A146" s="17" t="n">
        <v>145</v>
      </c>
      <c r="B146" s="18" t="n">
        <f aca="false">IF(A146&lt;=Calculator!$B$8*12,Calculator!$B$14,0)</f>
        <v>2022.61767517748</v>
      </c>
      <c r="C146" s="18" t="n">
        <f aca="false">IF(A146&lt;=Calculator!$B$8*12,E145*Calculator!$B$7/12,0)</f>
        <v>1392.87884141873</v>
      </c>
      <c r="D146" s="18" t="n">
        <f aca="false">B146-C146</f>
        <v>629.738833758758</v>
      </c>
      <c r="E146" s="18" t="n">
        <f aca="false">IF(A146&lt;=Calculator!$B$8*12,E145-D146,0)</f>
        <v>256517.124197391</v>
      </c>
    </row>
    <row r="147" customFormat="false" ht="15" hidden="false" customHeight="false" outlineLevel="0" collapsed="false">
      <c r="A147" s="17" t="n">
        <v>146</v>
      </c>
      <c r="B147" s="18" t="n">
        <f aca="false">IF(A147&lt;=Calculator!$B$8*12,Calculator!$B$14,0)</f>
        <v>2022.61767517748</v>
      </c>
      <c r="C147" s="18" t="n">
        <f aca="false">IF(A147&lt;=Calculator!$B$8*12,E146*Calculator!$B$7/12,0)</f>
        <v>1389.4677560692</v>
      </c>
      <c r="D147" s="18" t="n">
        <f aca="false">B147-C147</f>
        <v>633.149919108285</v>
      </c>
      <c r="E147" s="18" t="n">
        <f aca="false">IF(A147&lt;=Calculator!$B$8*12,E146-D147,0)</f>
        <v>255883.974278282</v>
      </c>
    </row>
    <row r="148" customFormat="false" ht="15" hidden="false" customHeight="false" outlineLevel="0" collapsed="false">
      <c r="A148" s="17" t="n">
        <v>147</v>
      </c>
      <c r="B148" s="18" t="n">
        <f aca="false">IF(A148&lt;=Calculator!$B$8*12,Calculator!$B$14,0)</f>
        <v>2022.61767517748</v>
      </c>
      <c r="C148" s="18" t="n">
        <f aca="false">IF(A148&lt;=Calculator!$B$8*12,E147*Calculator!$B$7/12,0)</f>
        <v>1386.03819400736</v>
      </c>
      <c r="D148" s="18" t="n">
        <f aca="false">B148-C148</f>
        <v>636.579481170121</v>
      </c>
      <c r="E148" s="18" t="n">
        <f aca="false">IF(A148&lt;=Calculator!$B$8*12,E147-D148,0)</f>
        <v>255247.394797112</v>
      </c>
    </row>
    <row r="149" customFormat="false" ht="15" hidden="false" customHeight="false" outlineLevel="0" collapsed="false">
      <c r="A149" s="17" t="n">
        <v>148</v>
      </c>
      <c r="B149" s="18" t="n">
        <f aca="false">IF(A149&lt;=Calculator!$B$8*12,Calculator!$B$14,0)</f>
        <v>2022.61767517748</v>
      </c>
      <c r="C149" s="18" t="n">
        <f aca="false">IF(A149&lt;=Calculator!$B$8*12,E148*Calculator!$B$7/12,0)</f>
        <v>1382.59005515102</v>
      </c>
      <c r="D149" s="18" t="n">
        <f aca="false">B149-C149</f>
        <v>640.02762002646</v>
      </c>
      <c r="E149" s="18" t="n">
        <f aca="false">IF(A149&lt;=Calculator!$B$8*12,E148-D149,0)</f>
        <v>254607.367177086</v>
      </c>
    </row>
    <row r="150" customFormat="false" ht="15" hidden="false" customHeight="false" outlineLevel="0" collapsed="false">
      <c r="A150" s="17" t="n">
        <v>149</v>
      </c>
      <c r="B150" s="18" t="n">
        <f aca="false">IF(A150&lt;=Calculator!$B$8*12,Calculator!$B$14,0)</f>
        <v>2022.61767517748</v>
      </c>
      <c r="C150" s="18" t="n">
        <f aca="false">IF(A150&lt;=Calculator!$B$8*12,E149*Calculator!$B$7/12,0)</f>
        <v>1379.12323887588</v>
      </c>
      <c r="D150" s="18" t="n">
        <f aca="false">B150-C150</f>
        <v>643.494436301603</v>
      </c>
      <c r="E150" s="18" t="n">
        <f aca="false">IF(A150&lt;=Calculator!$B$8*12,E149-D150,0)</f>
        <v>253963.872740784</v>
      </c>
    </row>
    <row r="151" customFormat="false" ht="15" hidden="false" customHeight="false" outlineLevel="0" collapsed="false">
      <c r="A151" s="17" t="n">
        <v>150</v>
      </c>
      <c r="B151" s="18" t="n">
        <f aca="false">IF(A151&lt;=Calculator!$B$8*12,Calculator!$B$14,0)</f>
        <v>2022.61767517748</v>
      </c>
      <c r="C151" s="18" t="n">
        <f aca="false">IF(A151&lt;=Calculator!$B$8*12,E150*Calculator!$B$7/12,0)</f>
        <v>1375.63764401258</v>
      </c>
      <c r="D151" s="18" t="n">
        <f aca="false">B151-C151</f>
        <v>646.980031164903</v>
      </c>
      <c r="E151" s="18" t="n">
        <f aca="false">IF(A151&lt;=Calculator!$B$8*12,E150-D151,0)</f>
        <v>253316.892709619</v>
      </c>
    </row>
    <row r="152" customFormat="false" ht="15" hidden="false" customHeight="false" outlineLevel="0" collapsed="false">
      <c r="A152" s="17" t="n">
        <v>151</v>
      </c>
      <c r="B152" s="18" t="n">
        <f aca="false">IF(A152&lt;=Calculator!$B$8*12,Calculator!$B$14,0)</f>
        <v>2022.61767517748</v>
      </c>
      <c r="C152" s="18" t="n">
        <f aca="false">IF(A152&lt;=Calculator!$B$8*12,E151*Calculator!$B$7/12,0)</f>
        <v>1372.13316884377</v>
      </c>
      <c r="D152" s="18" t="n">
        <f aca="false">B152-C152</f>
        <v>650.484506333713</v>
      </c>
      <c r="E152" s="18" t="n">
        <f aca="false">IF(A152&lt;=Calculator!$B$8*12,E151-D152,0)</f>
        <v>252666.408203285</v>
      </c>
    </row>
    <row r="153" customFormat="false" ht="15" hidden="false" customHeight="false" outlineLevel="0" collapsed="false">
      <c r="A153" s="17" t="n">
        <v>152</v>
      </c>
      <c r="B153" s="18" t="n">
        <f aca="false">IF(A153&lt;=Calculator!$B$8*12,Calculator!$B$14,0)</f>
        <v>2022.61767517748</v>
      </c>
      <c r="C153" s="18" t="n">
        <f aca="false">IF(A153&lt;=Calculator!$B$8*12,E152*Calculator!$B$7/12,0)</f>
        <v>1368.60971110113</v>
      </c>
      <c r="D153" s="18" t="n">
        <f aca="false">B153-C153</f>
        <v>654.007964076354</v>
      </c>
      <c r="E153" s="18" t="n">
        <f aca="false">IF(A153&lt;=Calculator!$B$8*12,E152-D153,0)</f>
        <v>252012.400239209</v>
      </c>
    </row>
    <row r="154" customFormat="false" ht="15" hidden="false" customHeight="false" outlineLevel="0" collapsed="false">
      <c r="A154" s="17" t="n">
        <v>153</v>
      </c>
      <c r="B154" s="18" t="n">
        <f aca="false">IF(A154&lt;=Calculator!$B$8*12,Calculator!$B$14,0)</f>
        <v>2022.61767517748</v>
      </c>
      <c r="C154" s="18" t="n">
        <f aca="false">IF(A154&lt;=Calculator!$B$8*12,E153*Calculator!$B$7/12,0)</f>
        <v>1365.06716796238</v>
      </c>
      <c r="D154" s="18" t="n">
        <f aca="false">B154-C154</f>
        <v>657.550507215101</v>
      </c>
      <c r="E154" s="18" t="n">
        <f aca="false">IF(A154&lt;=Calculator!$B$8*12,E153-D154,0)</f>
        <v>251354.849731994</v>
      </c>
    </row>
    <row r="155" customFormat="false" ht="15" hidden="false" customHeight="false" outlineLevel="0" collapsed="false">
      <c r="A155" s="17" t="n">
        <v>154</v>
      </c>
      <c r="B155" s="18" t="n">
        <f aca="false">IF(A155&lt;=Calculator!$B$8*12,Calculator!$B$14,0)</f>
        <v>2022.61767517748</v>
      </c>
      <c r="C155" s="18" t="n">
        <f aca="false">IF(A155&lt;=Calculator!$B$8*12,E154*Calculator!$B$7/12,0)</f>
        <v>1361.5054360483</v>
      </c>
      <c r="D155" s="18" t="n">
        <f aca="false">B155-C155</f>
        <v>661.112239129183</v>
      </c>
      <c r="E155" s="18" t="n">
        <f aca="false">IF(A155&lt;=Calculator!$B$8*12,E154-D155,0)</f>
        <v>250693.737492865</v>
      </c>
    </row>
    <row r="156" customFormat="false" ht="15" hidden="false" customHeight="false" outlineLevel="0" collapsed="false">
      <c r="A156" s="17" t="n">
        <v>155</v>
      </c>
      <c r="B156" s="18" t="n">
        <f aca="false">IF(A156&lt;=Calculator!$B$8*12,Calculator!$B$14,0)</f>
        <v>2022.61767517748</v>
      </c>
      <c r="C156" s="18" t="n">
        <f aca="false">IF(A156&lt;=Calculator!$B$8*12,E155*Calculator!$B$7/12,0)</f>
        <v>1357.92441141968</v>
      </c>
      <c r="D156" s="18" t="n">
        <f aca="false">B156-C156</f>
        <v>664.693263757799</v>
      </c>
      <c r="E156" s="18" t="n">
        <f aca="false">IF(A156&lt;=Calculator!$B$8*12,E155-D156,0)</f>
        <v>250029.044229107</v>
      </c>
    </row>
    <row r="157" customFormat="false" ht="15" hidden="false" customHeight="false" outlineLevel="0" collapsed="false">
      <c r="A157" s="17" t="n">
        <v>156</v>
      </c>
      <c r="B157" s="18" t="n">
        <f aca="false">IF(A157&lt;=Calculator!$B$8*12,Calculator!$B$14,0)</f>
        <v>2022.61767517748</v>
      </c>
      <c r="C157" s="18" t="n">
        <f aca="false">IF(A157&lt;=Calculator!$B$8*12,E156*Calculator!$B$7/12,0)</f>
        <v>1354.32398957433</v>
      </c>
      <c r="D157" s="18" t="n">
        <f aca="false">B157-C157</f>
        <v>668.293685603154</v>
      </c>
      <c r="E157" s="18" t="n">
        <f aca="false">IF(A157&lt;=Calculator!$B$8*12,E156-D157,0)</f>
        <v>249360.750543504</v>
      </c>
    </row>
    <row r="158" customFormat="false" ht="15" hidden="false" customHeight="false" outlineLevel="0" collapsed="false">
      <c r="A158" s="17" t="n">
        <v>157</v>
      </c>
      <c r="B158" s="18" t="n">
        <f aca="false">IF(A158&lt;=Calculator!$B$8*12,Calculator!$B$14,0)</f>
        <v>2022.61767517748</v>
      </c>
      <c r="C158" s="18" t="n">
        <f aca="false">IF(A158&lt;=Calculator!$B$8*12,E157*Calculator!$B$7/12,0)</f>
        <v>1350.70406544398</v>
      </c>
      <c r="D158" s="18" t="n">
        <f aca="false">B158-C158</f>
        <v>671.913609733504</v>
      </c>
      <c r="E158" s="18" t="n">
        <f aca="false">IF(A158&lt;=Calculator!$B$8*12,E157-D158,0)</f>
        <v>248688.83693377</v>
      </c>
    </row>
    <row r="159" customFormat="false" ht="15" hidden="false" customHeight="false" outlineLevel="0" collapsed="false">
      <c r="A159" s="17" t="n">
        <v>158</v>
      </c>
      <c r="B159" s="18" t="n">
        <f aca="false">IF(A159&lt;=Calculator!$B$8*12,Calculator!$B$14,0)</f>
        <v>2022.61767517748</v>
      </c>
      <c r="C159" s="18" t="n">
        <f aca="false">IF(A159&lt;=Calculator!$B$8*12,E158*Calculator!$B$7/12,0)</f>
        <v>1347.06453339126</v>
      </c>
      <c r="D159" s="18" t="n">
        <f aca="false">B159-C159</f>
        <v>675.553141786228</v>
      </c>
      <c r="E159" s="18" t="n">
        <f aca="false">IF(A159&lt;=Calculator!$B$8*12,E158-D159,0)</f>
        <v>248013.283791984</v>
      </c>
    </row>
    <row r="160" customFormat="false" ht="15" hidden="false" customHeight="false" outlineLevel="0" collapsed="false">
      <c r="A160" s="17" t="n">
        <v>159</v>
      </c>
      <c r="B160" s="18" t="n">
        <f aca="false">IF(A160&lt;=Calculator!$B$8*12,Calculator!$B$14,0)</f>
        <v>2022.61767517748</v>
      </c>
      <c r="C160" s="18" t="n">
        <f aca="false">IF(A160&lt;=Calculator!$B$8*12,E159*Calculator!$B$7/12,0)</f>
        <v>1343.40528720658</v>
      </c>
      <c r="D160" s="18" t="n">
        <f aca="false">B160-C160</f>
        <v>679.212387970903</v>
      </c>
      <c r="E160" s="18" t="n">
        <f aca="false">IF(A160&lt;=Calculator!$B$8*12,E159-D160,0)</f>
        <v>247334.071404013</v>
      </c>
    </row>
    <row r="161" customFormat="false" ht="15" hidden="false" customHeight="false" outlineLevel="0" collapsed="false">
      <c r="A161" s="17" t="n">
        <v>160</v>
      </c>
      <c r="B161" s="18" t="n">
        <f aca="false">IF(A161&lt;=Calculator!$B$8*12,Calculator!$B$14,0)</f>
        <v>2022.61767517748</v>
      </c>
      <c r="C161" s="18" t="n">
        <f aca="false">IF(A161&lt;=Calculator!$B$8*12,E160*Calculator!$B$7/12,0)</f>
        <v>1339.72622010507</v>
      </c>
      <c r="D161" s="18" t="n">
        <f aca="false">B161-C161</f>
        <v>682.891455072412</v>
      </c>
      <c r="E161" s="18" t="n">
        <f aca="false">IF(A161&lt;=Calculator!$B$8*12,E160-D161,0)</f>
        <v>246651.179948941</v>
      </c>
    </row>
    <row r="162" customFormat="false" ht="15" hidden="false" customHeight="false" outlineLevel="0" collapsed="false">
      <c r="A162" s="17" t="n">
        <v>161</v>
      </c>
      <c r="B162" s="18" t="n">
        <f aca="false">IF(A162&lt;=Calculator!$B$8*12,Calculator!$B$14,0)</f>
        <v>2022.61767517748</v>
      </c>
      <c r="C162" s="18" t="n">
        <f aca="false">IF(A162&lt;=Calculator!$B$8*12,E161*Calculator!$B$7/12,0)</f>
        <v>1336.02722472343</v>
      </c>
      <c r="D162" s="18" t="n">
        <f aca="false">B162-C162</f>
        <v>686.590450454054</v>
      </c>
      <c r="E162" s="18" t="n">
        <f aca="false">IF(A162&lt;=Calculator!$B$8*12,E161-D162,0)</f>
        <v>245964.589498487</v>
      </c>
    </row>
    <row r="163" customFormat="false" ht="15" hidden="false" customHeight="false" outlineLevel="0" collapsed="false">
      <c r="A163" s="17" t="n">
        <v>162</v>
      </c>
      <c r="B163" s="18" t="n">
        <f aca="false">IF(A163&lt;=Calculator!$B$8*12,Calculator!$B$14,0)</f>
        <v>2022.61767517748</v>
      </c>
      <c r="C163" s="18" t="n">
        <f aca="false">IF(A163&lt;=Calculator!$B$8*12,E162*Calculator!$B$7/12,0)</f>
        <v>1332.3081931168</v>
      </c>
      <c r="D163" s="18" t="n">
        <f aca="false">B163-C163</f>
        <v>690.309482060681</v>
      </c>
      <c r="E163" s="18" t="n">
        <f aca="false">IF(A163&lt;=Calculator!$B$8*12,E162-D163,0)</f>
        <v>245274.280016426</v>
      </c>
    </row>
    <row r="164" customFormat="false" ht="15" hidden="false" customHeight="false" outlineLevel="0" collapsed="false">
      <c r="A164" s="17" t="n">
        <v>163</v>
      </c>
      <c r="B164" s="18" t="n">
        <f aca="false">IF(A164&lt;=Calculator!$B$8*12,Calculator!$B$14,0)</f>
        <v>2022.61767517748</v>
      </c>
      <c r="C164" s="18" t="n">
        <f aca="false">IF(A164&lt;=Calculator!$B$8*12,E163*Calculator!$B$7/12,0)</f>
        <v>1328.56901675564</v>
      </c>
      <c r="D164" s="18" t="n">
        <f aca="false">B164-C164</f>
        <v>694.048658421843</v>
      </c>
      <c r="E164" s="18" t="n">
        <f aca="false">IF(A164&lt;=Calculator!$B$8*12,E163-D164,0)</f>
        <v>244580.231358004</v>
      </c>
    </row>
    <row r="165" customFormat="false" ht="15" hidden="false" customHeight="false" outlineLevel="0" collapsed="false">
      <c r="A165" s="17" t="n">
        <v>164</v>
      </c>
      <c r="B165" s="18" t="n">
        <f aca="false">IF(A165&lt;=Calculator!$B$8*12,Calculator!$B$14,0)</f>
        <v>2022.61767517748</v>
      </c>
      <c r="C165" s="18" t="n">
        <f aca="false">IF(A165&lt;=Calculator!$B$8*12,E164*Calculator!$B$7/12,0)</f>
        <v>1324.80958652252</v>
      </c>
      <c r="D165" s="18" t="n">
        <f aca="false">B165-C165</f>
        <v>697.808088654961</v>
      </c>
      <c r="E165" s="18" t="n">
        <f aca="false">IF(A165&lt;=Calculator!$B$8*12,E164-D165,0)</f>
        <v>243882.423269349</v>
      </c>
    </row>
    <row r="166" customFormat="false" ht="15" hidden="false" customHeight="false" outlineLevel="0" collapsed="false">
      <c r="A166" s="17" t="n">
        <v>165</v>
      </c>
      <c r="B166" s="18" t="n">
        <f aca="false">IF(A166&lt;=Calculator!$B$8*12,Calculator!$B$14,0)</f>
        <v>2022.61767517748</v>
      </c>
      <c r="C166" s="18" t="n">
        <f aca="false">IF(A166&lt;=Calculator!$B$8*12,E165*Calculator!$B$7/12,0)</f>
        <v>1321.02979270898</v>
      </c>
      <c r="D166" s="18" t="n">
        <f aca="false">B166-C166</f>
        <v>701.587882468509</v>
      </c>
      <c r="E166" s="18" t="n">
        <f aca="false">IF(A166&lt;=Calculator!$B$8*12,E165-D166,0)</f>
        <v>243180.835386881</v>
      </c>
    </row>
    <row r="167" customFormat="false" ht="15" hidden="false" customHeight="false" outlineLevel="0" collapsed="false">
      <c r="A167" s="17" t="n">
        <v>166</v>
      </c>
      <c r="B167" s="18" t="n">
        <f aca="false">IF(A167&lt;=Calculator!$B$8*12,Calculator!$B$14,0)</f>
        <v>2022.61767517748</v>
      </c>
      <c r="C167" s="18" t="n">
        <f aca="false">IF(A167&lt;=Calculator!$B$8*12,E166*Calculator!$B$7/12,0)</f>
        <v>1317.22952501227</v>
      </c>
      <c r="D167" s="18" t="n">
        <f aca="false">B167-C167</f>
        <v>705.388150165213</v>
      </c>
      <c r="E167" s="18" t="n">
        <f aca="false">IF(A167&lt;=Calculator!$B$8*12,E166-D167,0)</f>
        <v>242475.447236716</v>
      </c>
    </row>
    <row r="168" customFormat="false" ht="15" hidden="false" customHeight="false" outlineLevel="0" collapsed="false">
      <c r="A168" s="17" t="n">
        <v>167</v>
      </c>
      <c r="B168" s="18" t="n">
        <f aca="false">IF(A168&lt;=Calculator!$B$8*12,Calculator!$B$14,0)</f>
        <v>2022.61767517748</v>
      </c>
      <c r="C168" s="18" t="n">
        <f aca="false">IF(A168&lt;=Calculator!$B$8*12,E167*Calculator!$B$7/12,0)</f>
        <v>1313.40867253221</v>
      </c>
      <c r="D168" s="18" t="n">
        <f aca="false">B168-C168</f>
        <v>709.209002645275</v>
      </c>
      <c r="E168" s="18" t="n">
        <f aca="false">IF(A168&lt;=Calculator!$B$8*12,E167-D168,0)</f>
        <v>241766.23823407</v>
      </c>
    </row>
    <row r="169" customFormat="false" ht="15" hidden="false" customHeight="false" outlineLevel="0" collapsed="false">
      <c r="A169" s="17" t="n">
        <v>168</v>
      </c>
      <c r="B169" s="18" t="n">
        <f aca="false">IF(A169&lt;=Calculator!$B$8*12,Calculator!$B$14,0)</f>
        <v>2022.61767517748</v>
      </c>
      <c r="C169" s="18" t="n">
        <f aca="false">IF(A169&lt;=Calculator!$B$8*12,E168*Calculator!$B$7/12,0)</f>
        <v>1309.56712376788</v>
      </c>
      <c r="D169" s="18" t="n">
        <f aca="false">B169-C169</f>
        <v>713.050551409603</v>
      </c>
      <c r="E169" s="18" t="n">
        <f aca="false">IF(A169&lt;=Calculator!$B$8*12,E168-D169,0)</f>
        <v>241053.187682661</v>
      </c>
    </row>
    <row r="170" customFormat="false" ht="15" hidden="false" customHeight="false" outlineLevel="0" collapsed="false">
      <c r="A170" s="17" t="n">
        <v>169</v>
      </c>
      <c r="B170" s="18" t="n">
        <f aca="false">IF(A170&lt;=Calculator!$B$8*12,Calculator!$B$14,0)</f>
        <v>2022.61767517748</v>
      </c>
      <c r="C170" s="18" t="n">
        <f aca="false">IF(A170&lt;=Calculator!$B$8*12,E169*Calculator!$B$7/12,0)</f>
        <v>1305.70476661441</v>
      </c>
      <c r="D170" s="18" t="n">
        <f aca="false">B170-C170</f>
        <v>716.912908563072</v>
      </c>
      <c r="E170" s="18" t="n">
        <f aca="false">IF(A170&lt;=Calculator!$B$8*12,E169-D170,0)</f>
        <v>240336.274774098</v>
      </c>
    </row>
    <row r="171" customFormat="false" ht="15" hidden="false" customHeight="false" outlineLevel="0" collapsed="false">
      <c r="A171" s="17" t="n">
        <v>170</v>
      </c>
      <c r="B171" s="18" t="n">
        <f aca="false">IF(A171&lt;=Calculator!$B$8*12,Calculator!$B$14,0)</f>
        <v>2022.61767517748</v>
      </c>
      <c r="C171" s="18" t="n">
        <f aca="false">IF(A171&lt;=Calculator!$B$8*12,E170*Calculator!$B$7/12,0)</f>
        <v>1301.8214883597</v>
      </c>
      <c r="D171" s="18" t="n">
        <f aca="false">B171-C171</f>
        <v>720.796186817789</v>
      </c>
      <c r="E171" s="18" t="n">
        <f aca="false">IF(A171&lt;=Calculator!$B$8*12,E170-D171,0)</f>
        <v>239615.47858728</v>
      </c>
    </row>
    <row r="172" customFormat="false" ht="15" hidden="false" customHeight="false" outlineLevel="0" collapsed="false">
      <c r="A172" s="17" t="n">
        <v>171</v>
      </c>
      <c r="B172" s="18" t="n">
        <f aca="false">IF(A172&lt;=Calculator!$B$8*12,Calculator!$B$14,0)</f>
        <v>2022.61767517748</v>
      </c>
      <c r="C172" s="18" t="n">
        <f aca="false">IF(A172&lt;=Calculator!$B$8*12,E171*Calculator!$B$7/12,0)</f>
        <v>1297.9171756811</v>
      </c>
      <c r="D172" s="18" t="n">
        <f aca="false">B172-C172</f>
        <v>724.700499496385</v>
      </c>
      <c r="E172" s="18" t="n">
        <f aca="false">IF(A172&lt;=Calculator!$B$8*12,E171-D172,0)</f>
        <v>238890.778087783</v>
      </c>
    </row>
    <row r="173" customFormat="false" ht="15" hidden="false" customHeight="false" outlineLevel="0" collapsed="false">
      <c r="A173" s="17" t="n">
        <v>172</v>
      </c>
      <c r="B173" s="18" t="n">
        <f aca="false">IF(A173&lt;=Calculator!$B$8*12,Calculator!$B$14,0)</f>
        <v>2022.61767517748</v>
      </c>
      <c r="C173" s="18" t="n">
        <f aca="false">IF(A173&lt;=Calculator!$B$8*12,E172*Calculator!$B$7/12,0)</f>
        <v>1293.99171464216</v>
      </c>
      <c r="D173" s="18" t="n">
        <f aca="false">B173-C173</f>
        <v>728.625960535324</v>
      </c>
      <c r="E173" s="18" t="n">
        <f aca="false">IF(A173&lt;=Calculator!$B$8*12,E172-D173,0)</f>
        <v>238162.152127248</v>
      </c>
    </row>
    <row r="174" customFormat="false" ht="15" hidden="false" customHeight="false" outlineLevel="0" collapsed="false">
      <c r="A174" s="17" t="n">
        <v>173</v>
      </c>
      <c r="B174" s="18" t="n">
        <f aca="false">IF(A174&lt;=Calculator!$B$8*12,Calculator!$B$14,0)</f>
        <v>2022.61767517748</v>
      </c>
      <c r="C174" s="18" t="n">
        <f aca="false">IF(A174&lt;=Calculator!$B$8*12,E173*Calculator!$B$7/12,0)</f>
        <v>1290.04499068926</v>
      </c>
      <c r="D174" s="18" t="n">
        <f aca="false">B174-C174</f>
        <v>732.572684488223</v>
      </c>
      <c r="E174" s="18" t="n">
        <f aca="false">IF(A174&lt;=Calculator!$B$8*12,E173-D174,0)</f>
        <v>237429.57944276</v>
      </c>
    </row>
    <row r="175" customFormat="false" ht="15" hidden="false" customHeight="false" outlineLevel="0" collapsed="false">
      <c r="A175" s="17" t="n">
        <v>174</v>
      </c>
      <c r="B175" s="18" t="n">
        <f aca="false">IF(A175&lt;=Calculator!$B$8*12,Calculator!$B$14,0)</f>
        <v>2022.61767517748</v>
      </c>
      <c r="C175" s="18" t="n">
        <f aca="false">IF(A175&lt;=Calculator!$B$8*12,E174*Calculator!$B$7/12,0)</f>
        <v>1286.07688864828</v>
      </c>
      <c r="D175" s="18" t="n">
        <f aca="false">B175-C175</f>
        <v>736.540786529201</v>
      </c>
      <c r="E175" s="18" t="n">
        <f aca="false">IF(A175&lt;=Calculator!$B$8*12,E174-D175,0)</f>
        <v>236693.038656231</v>
      </c>
    </row>
    <row r="176" customFormat="false" ht="15" hidden="false" customHeight="false" outlineLevel="0" collapsed="false">
      <c r="A176" s="17" t="n">
        <v>175</v>
      </c>
      <c r="B176" s="18" t="n">
        <f aca="false">IF(A176&lt;=Calculator!$B$8*12,Calculator!$B$14,0)</f>
        <v>2022.61767517748</v>
      </c>
      <c r="C176" s="18" t="n">
        <f aca="false">IF(A176&lt;=Calculator!$B$8*12,E175*Calculator!$B$7/12,0)</f>
        <v>1282.08729272125</v>
      </c>
      <c r="D176" s="18" t="n">
        <f aca="false">B176-C176</f>
        <v>740.530382456234</v>
      </c>
      <c r="E176" s="18" t="n">
        <f aca="false">IF(A176&lt;=Calculator!$B$8*12,E175-D176,0)</f>
        <v>235952.508273774</v>
      </c>
    </row>
    <row r="177" customFormat="false" ht="15" hidden="false" customHeight="false" outlineLevel="0" collapsed="false">
      <c r="A177" s="17" t="n">
        <v>176</v>
      </c>
      <c r="B177" s="18" t="n">
        <f aca="false">IF(A177&lt;=Calculator!$B$8*12,Calculator!$B$14,0)</f>
        <v>2022.61767517748</v>
      </c>
      <c r="C177" s="18" t="n">
        <f aca="false">IF(A177&lt;=Calculator!$B$8*12,E176*Calculator!$B$7/12,0)</f>
        <v>1278.07608648295</v>
      </c>
      <c r="D177" s="18" t="n">
        <f aca="false">B177-C177</f>
        <v>744.541588694539</v>
      </c>
      <c r="E177" s="18" t="n">
        <f aca="false">IF(A177&lt;=Calculator!$B$8*12,E176-D177,0)</f>
        <v>235207.96668508</v>
      </c>
    </row>
    <row r="178" customFormat="false" ht="15" hidden="false" customHeight="false" outlineLevel="0" collapsed="false">
      <c r="A178" s="17" t="n">
        <v>177</v>
      </c>
      <c r="B178" s="18" t="n">
        <f aca="false">IF(A178&lt;=Calculator!$B$8*12,Calculator!$B$14,0)</f>
        <v>2022.61767517748</v>
      </c>
      <c r="C178" s="18" t="n">
        <f aca="false">IF(A178&lt;=Calculator!$B$8*12,E177*Calculator!$B$7/12,0)</f>
        <v>1274.04315287752</v>
      </c>
      <c r="D178" s="18" t="n">
        <f aca="false">B178-C178</f>
        <v>748.574522299967</v>
      </c>
      <c r="E178" s="18" t="n">
        <f aca="false">IF(A178&lt;=Calculator!$B$8*12,E177-D178,0)</f>
        <v>234459.39216278</v>
      </c>
    </row>
    <row r="179" customFormat="false" ht="15" hidden="false" customHeight="false" outlineLevel="0" collapsed="false">
      <c r="A179" s="17" t="n">
        <v>178</v>
      </c>
      <c r="B179" s="18" t="n">
        <f aca="false">IF(A179&lt;=Calculator!$B$8*12,Calculator!$B$14,0)</f>
        <v>2022.61767517748</v>
      </c>
      <c r="C179" s="18" t="n">
        <f aca="false">IF(A179&lt;=Calculator!$B$8*12,E178*Calculator!$B$7/12,0)</f>
        <v>1269.98837421506</v>
      </c>
      <c r="D179" s="18" t="n">
        <f aca="false">B179-C179</f>
        <v>752.629300962426</v>
      </c>
      <c r="E179" s="18" t="n">
        <f aca="false">IF(A179&lt;=Calculator!$B$8*12,E178-D179,0)</f>
        <v>233706.762861818</v>
      </c>
    </row>
    <row r="180" customFormat="false" ht="15" hidden="false" customHeight="false" outlineLevel="0" collapsed="false">
      <c r="A180" s="17" t="n">
        <v>179</v>
      </c>
      <c r="B180" s="18" t="n">
        <f aca="false">IF(A180&lt;=Calculator!$B$8*12,Calculator!$B$14,0)</f>
        <v>2022.61767517748</v>
      </c>
      <c r="C180" s="18" t="n">
        <f aca="false">IF(A180&lt;=Calculator!$B$8*12,E179*Calculator!$B$7/12,0)</f>
        <v>1265.91163216818</v>
      </c>
      <c r="D180" s="18" t="n">
        <f aca="false">B180-C180</f>
        <v>756.706043009305</v>
      </c>
      <c r="E180" s="18" t="n">
        <f aca="false">IF(A180&lt;=Calculator!$B$8*12,E179-D180,0)</f>
        <v>232950.056818808</v>
      </c>
    </row>
    <row r="181" customFormat="false" ht="15" hidden="false" customHeight="false" outlineLevel="0" collapsed="false">
      <c r="A181" s="17" t="n">
        <v>180</v>
      </c>
      <c r="B181" s="18" t="n">
        <f aca="false">IF(A181&lt;=Calculator!$B$8*12,Calculator!$B$14,0)</f>
        <v>2022.61767517748</v>
      </c>
      <c r="C181" s="18" t="n">
        <f aca="false">IF(A181&lt;=Calculator!$B$8*12,E180*Calculator!$B$7/12,0)</f>
        <v>1261.81280776854</v>
      </c>
      <c r="D181" s="18" t="n">
        <f aca="false">B181-C181</f>
        <v>760.804867408939</v>
      </c>
      <c r="E181" s="18" t="n">
        <f aca="false">IF(A181&lt;=Calculator!$B$8*12,E180-D181,0)</f>
        <v>232189.251951399</v>
      </c>
    </row>
    <row r="182" customFormat="false" ht="15" hidden="false" customHeight="false" outlineLevel="0" collapsed="false">
      <c r="A182" s="17" t="n">
        <v>181</v>
      </c>
      <c r="B182" s="18" t="n">
        <f aca="false">IF(A182&lt;=Calculator!$B$8*12,Calculator!$B$14,0)</f>
        <v>2022.61767517748</v>
      </c>
      <c r="C182" s="18" t="n">
        <f aca="false">IF(A182&lt;=Calculator!$B$8*12,E181*Calculator!$B$7/12,0)</f>
        <v>1257.69178140341</v>
      </c>
      <c r="D182" s="18" t="n">
        <f aca="false">B182-C182</f>
        <v>764.925893774071</v>
      </c>
      <c r="E182" s="18" t="n">
        <f aca="false">IF(A182&lt;=Calculator!$B$8*12,E181-D182,0)</f>
        <v>231424.326057625</v>
      </c>
    </row>
    <row r="183" customFormat="false" ht="15" hidden="false" customHeight="false" outlineLevel="0" collapsed="false">
      <c r="A183" s="17" t="n">
        <v>182</v>
      </c>
      <c r="B183" s="18" t="n">
        <f aca="false">IF(A183&lt;=Calculator!$B$8*12,Calculator!$B$14,0)</f>
        <v>2022.61767517748</v>
      </c>
      <c r="C183" s="18" t="n">
        <f aca="false">IF(A183&lt;=Calculator!$B$8*12,E182*Calculator!$B$7/12,0)</f>
        <v>1253.54843281214</v>
      </c>
      <c r="D183" s="18" t="n">
        <f aca="false">B183-C183</f>
        <v>769.069242365347</v>
      </c>
      <c r="E183" s="18" t="n">
        <f aca="false">IF(A183&lt;=Calculator!$B$8*12,E182-D183,0)</f>
        <v>230655.25681526</v>
      </c>
    </row>
    <row r="184" customFormat="false" ht="15" hidden="false" customHeight="false" outlineLevel="0" collapsed="false">
      <c r="A184" s="17" t="n">
        <v>183</v>
      </c>
      <c r="B184" s="18" t="n">
        <f aca="false">IF(A184&lt;=Calculator!$B$8*12,Calculator!$B$14,0)</f>
        <v>2022.61767517748</v>
      </c>
      <c r="C184" s="18" t="n">
        <f aca="false">IF(A184&lt;=Calculator!$B$8*12,E183*Calculator!$B$7/12,0)</f>
        <v>1249.38264108266</v>
      </c>
      <c r="D184" s="18" t="n">
        <f aca="false">B184-C184</f>
        <v>773.235034094826</v>
      </c>
      <c r="E184" s="18" t="n">
        <f aca="false">IF(A184&lt;=Calculator!$B$8*12,E183-D184,0)</f>
        <v>229882.021781165</v>
      </c>
    </row>
    <row r="185" customFormat="false" ht="15" hidden="false" customHeight="false" outlineLevel="0" collapsed="false">
      <c r="A185" s="17" t="n">
        <v>184</v>
      </c>
      <c r="B185" s="18" t="n">
        <f aca="false">IF(A185&lt;=Calculator!$B$8*12,Calculator!$B$14,0)</f>
        <v>2022.61767517748</v>
      </c>
      <c r="C185" s="18" t="n">
        <f aca="false">IF(A185&lt;=Calculator!$B$8*12,E184*Calculator!$B$7/12,0)</f>
        <v>1245.19428464798</v>
      </c>
      <c r="D185" s="18" t="n">
        <f aca="false">B185-C185</f>
        <v>777.423390529506</v>
      </c>
      <c r="E185" s="18" t="n">
        <f aca="false">IF(A185&lt;=Calculator!$B$8*12,E184-D185,0)</f>
        <v>229104.598390636</v>
      </c>
    </row>
    <row r="186" customFormat="false" ht="15" hidden="false" customHeight="false" outlineLevel="0" collapsed="false">
      <c r="A186" s="17" t="n">
        <v>185</v>
      </c>
      <c r="B186" s="18" t="n">
        <f aca="false">IF(A186&lt;=Calculator!$B$8*12,Calculator!$B$14,0)</f>
        <v>2022.61767517748</v>
      </c>
      <c r="C186" s="18" t="n">
        <f aca="false">IF(A186&lt;=Calculator!$B$8*12,E185*Calculator!$B$7/12,0)</f>
        <v>1240.98324128261</v>
      </c>
      <c r="D186" s="18" t="n">
        <f aca="false">B186-C186</f>
        <v>781.634433894875</v>
      </c>
      <c r="E186" s="18" t="n">
        <f aca="false">IF(A186&lt;=Calculator!$B$8*12,E185-D186,0)</f>
        <v>228322.963956741</v>
      </c>
    </row>
    <row r="187" customFormat="false" ht="15" hidden="false" customHeight="false" outlineLevel="0" collapsed="false">
      <c r="A187" s="17" t="n">
        <v>186</v>
      </c>
      <c r="B187" s="18" t="n">
        <f aca="false">IF(A187&lt;=Calculator!$B$8*12,Calculator!$B$14,0)</f>
        <v>2022.61767517748</v>
      </c>
      <c r="C187" s="18" t="n">
        <f aca="false">IF(A187&lt;=Calculator!$B$8*12,E186*Calculator!$B$7/12,0)</f>
        <v>1236.74938809901</v>
      </c>
      <c r="D187" s="18" t="n">
        <f aca="false">B187-C187</f>
        <v>785.868287078472</v>
      </c>
      <c r="E187" s="18" t="n">
        <f aca="false">IF(A187&lt;=Calculator!$B$8*12,E186-D187,0)</f>
        <v>227537.095669662</v>
      </c>
    </row>
    <row r="188" customFormat="false" ht="15" hidden="false" customHeight="false" outlineLevel="0" collapsed="false">
      <c r="A188" s="17" t="n">
        <v>187</v>
      </c>
      <c r="B188" s="18" t="n">
        <f aca="false">IF(A188&lt;=Calculator!$B$8*12,Calculator!$B$14,0)</f>
        <v>2022.61767517748</v>
      </c>
      <c r="C188" s="18" t="n">
        <f aca="false">IF(A188&lt;=Calculator!$B$8*12,E187*Calculator!$B$7/12,0)</f>
        <v>1232.492601544</v>
      </c>
      <c r="D188" s="18" t="n">
        <f aca="false">B188-C188</f>
        <v>790.12507363348</v>
      </c>
      <c r="E188" s="18" t="n">
        <f aca="false">IF(A188&lt;=Calculator!$B$8*12,E187-D188,0)</f>
        <v>226746.970596029</v>
      </c>
    </row>
    <row r="189" customFormat="false" ht="15" hidden="false" customHeight="false" outlineLevel="0" collapsed="false">
      <c r="A189" s="17" t="n">
        <v>188</v>
      </c>
      <c r="B189" s="18" t="n">
        <f aca="false">IF(A189&lt;=Calculator!$B$8*12,Calculator!$B$14,0)</f>
        <v>2022.61767517748</v>
      </c>
      <c r="C189" s="18" t="n">
        <f aca="false">IF(A189&lt;=Calculator!$B$8*12,E188*Calculator!$B$7/12,0)</f>
        <v>1228.21275739516</v>
      </c>
      <c r="D189" s="18" t="n">
        <f aca="false">B189-C189</f>
        <v>794.404917782328</v>
      </c>
      <c r="E189" s="18" t="n">
        <f aca="false">IF(A189&lt;=Calculator!$B$8*12,E188-D189,0)</f>
        <v>225952.565678246</v>
      </c>
    </row>
    <row r="190" customFormat="false" ht="15" hidden="false" customHeight="false" outlineLevel="0" collapsed="false">
      <c r="A190" s="17" t="n">
        <v>189</v>
      </c>
      <c r="B190" s="18" t="n">
        <f aca="false">IF(A190&lt;=Calculator!$B$8*12,Calculator!$B$14,0)</f>
        <v>2022.61767517748</v>
      </c>
      <c r="C190" s="18" t="n">
        <f aca="false">IF(A190&lt;=Calculator!$B$8*12,E189*Calculator!$B$7/12,0)</f>
        <v>1223.90973075717</v>
      </c>
      <c r="D190" s="18" t="n">
        <f aca="false">B190-C190</f>
        <v>798.707944420316</v>
      </c>
      <c r="E190" s="18" t="n">
        <f aca="false">IF(A190&lt;=Calculator!$B$8*12,E189-D190,0)</f>
        <v>225153.857733826</v>
      </c>
    </row>
    <row r="191" customFormat="false" ht="15" hidden="false" customHeight="false" outlineLevel="0" collapsed="false">
      <c r="A191" s="17" t="n">
        <v>190</v>
      </c>
      <c r="B191" s="18" t="n">
        <f aca="false">IF(A191&lt;=Calculator!$B$8*12,Calculator!$B$14,0)</f>
        <v>2022.61767517748</v>
      </c>
      <c r="C191" s="18" t="n">
        <f aca="false">IF(A191&lt;=Calculator!$B$8*12,E190*Calculator!$B$7/12,0)</f>
        <v>1219.58339605822</v>
      </c>
      <c r="D191" s="18" t="n">
        <f aca="false">B191-C191</f>
        <v>803.034279119259</v>
      </c>
      <c r="E191" s="18" t="n">
        <f aca="false">IF(A191&lt;=Calculator!$B$8*12,E190-D191,0)</f>
        <v>224350.823454707</v>
      </c>
    </row>
    <row r="192" customFormat="false" ht="15" hidden="false" customHeight="false" outlineLevel="0" collapsed="false">
      <c r="A192" s="17" t="n">
        <v>191</v>
      </c>
      <c r="B192" s="18" t="n">
        <f aca="false">IF(A192&lt;=Calculator!$B$8*12,Calculator!$B$14,0)</f>
        <v>2022.61767517748</v>
      </c>
      <c r="C192" s="18" t="n">
        <f aca="false">IF(A192&lt;=Calculator!$B$8*12,E191*Calculator!$B$7/12,0)</f>
        <v>1215.23362704633</v>
      </c>
      <c r="D192" s="18" t="n">
        <f aca="false">B192-C192</f>
        <v>807.384048131155</v>
      </c>
      <c r="E192" s="18" t="n">
        <f aca="false">IF(A192&lt;=Calculator!$B$8*12,E191-D192,0)</f>
        <v>223543.439406576</v>
      </c>
    </row>
    <row r="193" customFormat="false" ht="15" hidden="false" customHeight="false" outlineLevel="0" collapsed="false">
      <c r="A193" s="17" t="n">
        <v>192</v>
      </c>
      <c r="B193" s="18" t="n">
        <f aca="false">IF(A193&lt;=Calculator!$B$8*12,Calculator!$B$14,0)</f>
        <v>2022.61767517748</v>
      </c>
      <c r="C193" s="18" t="n">
        <f aca="false">IF(A193&lt;=Calculator!$B$8*12,E192*Calculator!$B$7/12,0)</f>
        <v>1210.86029678562</v>
      </c>
      <c r="D193" s="18" t="n">
        <f aca="false">B193-C193</f>
        <v>811.757378391866</v>
      </c>
      <c r="E193" s="18" t="n">
        <f aca="false">IF(A193&lt;=Calculator!$B$8*12,E192-D193,0)</f>
        <v>222731.682028184</v>
      </c>
    </row>
    <row r="194" customFormat="false" ht="15" hidden="false" customHeight="false" outlineLevel="0" collapsed="false">
      <c r="A194" s="17" t="n">
        <v>193</v>
      </c>
      <c r="B194" s="18" t="n">
        <f aca="false">IF(A194&lt;=Calculator!$B$8*12,Calculator!$B$14,0)</f>
        <v>2022.61767517748</v>
      </c>
      <c r="C194" s="18" t="n">
        <f aca="false">IF(A194&lt;=Calculator!$B$8*12,E193*Calculator!$B$7/12,0)</f>
        <v>1206.46327765266</v>
      </c>
      <c r="D194" s="18" t="n">
        <f aca="false">B194-C194</f>
        <v>816.154397524821</v>
      </c>
      <c r="E194" s="18" t="n">
        <f aca="false">IF(A194&lt;=Calculator!$B$8*12,E193-D194,0)</f>
        <v>221915.527630659</v>
      </c>
    </row>
    <row r="195" customFormat="false" ht="15" hidden="false" customHeight="false" outlineLevel="0" collapsed="false">
      <c r="A195" s="17" t="n">
        <v>194</v>
      </c>
      <c r="B195" s="18" t="n">
        <f aca="false">IF(A195&lt;=Calculator!$B$8*12,Calculator!$B$14,0)</f>
        <v>2022.61767517748</v>
      </c>
      <c r="C195" s="18" t="n">
        <f aca="false">IF(A195&lt;=Calculator!$B$8*12,E194*Calculator!$B$7/12,0)</f>
        <v>1202.04244133274</v>
      </c>
      <c r="D195" s="18" t="n">
        <f aca="false">B195-C195</f>
        <v>820.575233844748</v>
      </c>
      <c r="E195" s="18" t="n">
        <f aca="false">IF(A195&lt;=Calculator!$B$8*12,E194-D195,0)</f>
        <v>221094.952396814</v>
      </c>
    </row>
    <row r="196" customFormat="false" ht="15" hidden="false" customHeight="false" outlineLevel="0" collapsed="false">
      <c r="A196" s="17" t="n">
        <v>195</v>
      </c>
      <c r="B196" s="18" t="n">
        <f aca="false">IF(A196&lt;=Calculator!$B$8*12,Calculator!$B$14,0)</f>
        <v>2022.61767517748</v>
      </c>
      <c r="C196" s="18" t="n">
        <f aca="false">IF(A196&lt;=Calculator!$B$8*12,E195*Calculator!$B$7/12,0)</f>
        <v>1197.59765881608</v>
      </c>
      <c r="D196" s="18" t="n">
        <f aca="false">B196-C196</f>
        <v>825.020016361407</v>
      </c>
      <c r="E196" s="18" t="n">
        <f aca="false">IF(A196&lt;=Calculator!$B$8*12,E195-D196,0)</f>
        <v>220269.932380453</v>
      </c>
    </row>
    <row r="197" customFormat="false" ht="15" hidden="false" customHeight="false" outlineLevel="0" collapsed="false">
      <c r="A197" s="17" t="n">
        <v>196</v>
      </c>
      <c r="B197" s="18" t="n">
        <f aca="false">IF(A197&lt;=Calculator!$B$8*12,Calculator!$B$14,0)</f>
        <v>2022.61767517748</v>
      </c>
      <c r="C197" s="18" t="n">
        <f aca="false">IF(A197&lt;=Calculator!$B$8*12,E196*Calculator!$B$7/12,0)</f>
        <v>1193.12880039412</v>
      </c>
      <c r="D197" s="18" t="n">
        <f aca="false">B197-C197</f>
        <v>829.488874783364</v>
      </c>
      <c r="E197" s="18" t="n">
        <f aca="false">IF(A197&lt;=Calculator!$B$8*12,E196-D197,0)</f>
        <v>219440.443505669</v>
      </c>
    </row>
    <row r="198" customFormat="false" ht="15" hidden="false" customHeight="false" outlineLevel="0" collapsed="false">
      <c r="A198" s="17" t="n">
        <v>197</v>
      </c>
      <c r="B198" s="18" t="n">
        <f aca="false">IF(A198&lt;=Calculator!$B$8*12,Calculator!$B$14,0)</f>
        <v>2022.61767517748</v>
      </c>
      <c r="C198" s="18" t="n">
        <f aca="false">IF(A198&lt;=Calculator!$B$8*12,E197*Calculator!$B$7/12,0)</f>
        <v>1188.63573565571</v>
      </c>
      <c r="D198" s="18" t="n">
        <f aca="false">B198-C198</f>
        <v>833.981939521774</v>
      </c>
      <c r="E198" s="18" t="n">
        <f aca="false">IF(A198&lt;=Calculator!$B$8*12,E197-D198,0)</f>
        <v>218606.461566148</v>
      </c>
    </row>
    <row r="199" customFormat="false" ht="15" hidden="false" customHeight="false" outlineLevel="0" collapsed="false">
      <c r="A199" s="17" t="n">
        <v>198</v>
      </c>
      <c r="B199" s="18" t="n">
        <f aca="false">IF(A199&lt;=Calculator!$B$8*12,Calculator!$B$14,0)</f>
        <v>2022.61767517748</v>
      </c>
      <c r="C199" s="18" t="n">
        <f aca="false">IF(A199&lt;=Calculator!$B$8*12,E198*Calculator!$B$7/12,0)</f>
        <v>1184.1183334833</v>
      </c>
      <c r="D199" s="18" t="n">
        <f aca="false">B199-C199</f>
        <v>838.499341694184</v>
      </c>
      <c r="E199" s="18" t="n">
        <f aca="false">IF(A199&lt;=Calculator!$B$8*12,E198-D199,0)</f>
        <v>217767.962224454</v>
      </c>
    </row>
    <row r="200" customFormat="false" ht="15" hidden="false" customHeight="false" outlineLevel="0" collapsed="false">
      <c r="A200" s="17" t="n">
        <v>199</v>
      </c>
      <c r="B200" s="18" t="n">
        <f aca="false">IF(A200&lt;=Calculator!$B$8*12,Calculator!$B$14,0)</f>
        <v>2022.61767517748</v>
      </c>
      <c r="C200" s="18" t="n">
        <f aca="false">IF(A200&lt;=Calculator!$B$8*12,E199*Calculator!$B$7/12,0)</f>
        <v>1179.57646204912</v>
      </c>
      <c r="D200" s="18" t="n">
        <f aca="false">B200-C200</f>
        <v>843.041213128361</v>
      </c>
      <c r="E200" s="18" t="n">
        <f aca="false">IF(A200&lt;=Calculator!$B$8*12,E199-D200,0)</f>
        <v>216924.921011325</v>
      </c>
    </row>
    <row r="201" customFormat="false" ht="15" hidden="false" customHeight="false" outlineLevel="0" collapsed="false">
      <c r="A201" s="17" t="n">
        <v>200</v>
      </c>
      <c r="B201" s="18" t="n">
        <f aca="false">IF(A201&lt;=Calculator!$B$8*12,Calculator!$B$14,0)</f>
        <v>2022.61767517748</v>
      </c>
      <c r="C201" s="18" t="n">
        <f aca="false">IF(A201&lt;=Calculator!$B$8*12,E200*Calculator!$B$7/12,0)</f>
        <v>1175.00998881134</v>
      </c>
      <c r="D201" s="18" t="n">
        <f aca="false">B201-C201</f>
        <v>847.607686366139</v>
      </c>
      <c r="E201" s="18" t="n">
        <f aca="false">IF(A201&lt;=Calculator!$B$8*12,E200-D201,0)</f>
        <v>216077.313324959</v>
      </c>
    </row>
    <row r="202" customFormat="false" ht="15" hidden="false" customHeight="false" outlineLevel="0" collapsed="false">
      <c r="A202" s="17" t="n">
        <v>201</v>
      </c>
      <c r="B202" s="18" t="n">
        <f aca="false">IF(A202&lt;=Calculator!$B$8*12,Calculator!$B$14,0)</f>
        <v>2022.61767517748</v>
      </c>
      <c r="C202" s="18" t="n">
        <f aca="false">IF(A202&lt;=Calculator!$B$8*12,E201*Calculator!$B$7/12,0)</f>
        <v>1170.41878051019</v>
      </c>
      <c r="D202" s="18" t="n">
        <f aca="false">B202-C202</f>
        <v>852.198894667289</v>
      </c>
      <c r="E202" s="18" t="n">
        <f aca="false">IF(A202&lt;=Calculator!$B$8*12,E201-D202,0)</f>
        <v>215225.114430292</v>
      </c>
    </row>
    <row r="203" customFormat="false" ht="15" hidden="false" customHeight="false" outlineLevel="0" collapsed="false">
      <c r="A203" s="17" t="n">
        <v>202</v>
      </c>
      <c r="B203" s="18" t="n">
        <f aca="false">IF(A203&lt;=Calculator!$B$8*12,Calculator!$B$14,0)</f>
        <v>2022.61767517748</v>
      </c>
      <c r="C203" s="18" t="n">
        <f aca="false">IF(A203&lt;=Calculator!$B$8*12,E202*Calculator!$B$7/12,0)</f>
        <v>1165.80270316408</v>
      </c>
      <c r="D203" s="18" t="n">
        <f aca="false">B203-C203</f>
        <v>856.814972013404</v>
      </c>
      <c r="E203" s="18" t="n">
        <f aca="false">IF(A203&lt;=Calculator!$B$8*12,E202-D203,0)</f>
        <v>214368.299458278</v>
      </c>
    </row>
    <row r="204" customFormat="false" ht="15" hidden="false" customHeight="false" outlineLevel="0" collapsed="false">
      <c r="A204" s="17" t="n">
        <v>203</v>
      </c>
      <c r="B204" s="18" t="n">
        <f aca="false">IF(A204&lt;=Calculator!$B$8*12,Calculator!$B$14,0)</f>
        <v>2022.61767517748</v>
      </c>
      <c r="C204" s="18" t="n">
        <f aca="false">IF(A204&lt;=Calculator!$B$8*12,E203*Calculator!$B$7/12,0)</f>
        <v>1161.16162206567</v>
      </c>
      <c r="D204" s="18" t="n">
        <f aca="false">B204-C204</f>
        <v>861.45605311181</v>
      </c>
      <c r="E204" s="18" t="n">
        <f aca="false">IF(A204&lt;=Calculator!$B$8*12,E203-D204,0)</f>
        <v>213506.843405167</v>
      </c>
    </row>
    <row r="205" customFormat="false" ht="15" hidden="false" customHeight="false" outlineLevel="0" collapsed="false">
      <c r="A205" s="17" t="n">
        <v>204</v>
      </c>
      <c r="B205" s="18" t="n">
        <f aca="false">IF(A205&lt;=Calculator!$B$8*12,Calculator!$B$14,0)</f>
        <v>2022.61767517748</v>
      </c>
      <c r="C205" s="18" t="n">
        <f aca="false">IF(A205&lt;=Calculator!$B$8*12,E204*Calculator!$B$7/12,0)</f>
        <v>1156.49540177799</v>
      </c>
      <c r="D205" s="18" t="n">
        <f aca="false">B205-C205</f>
        <v>866.122273399499</v>
      </c>
      <c r="E205" s="18" t="n">
        <f aca="false">IF(A205&lt;=Calculator!$B$8*12,E204-D205,0)</f>
        <v>212640.721131767</v>
      </c>
    </row>
    <row r="206" customFormat="false" ht="15" hidden="false" customHeight="false" outlineLevel="0" collapsed="false">
      <c r="A206" s="17" t="n">
        <v>205</v>
      </c>
      <c r="B206" s="18" t="n">
        <f aca="false">IF(A206&lt;=Calculator!$B$8*12,Calculator!$B$14,0)</f>
        <v>2022.61767517748</v>
      </c>
      <c r="C206" s="18" t="n">
        <f aca="false">IF(A206&lt;=Calculator!$B$8*12,E205*Calculator!$B$7/12,0)</f>
        <v>1151.8039061304</v>
      </c>
      <c r="D206" s="18" t="n">
        <f aca="false">B206-C206</f>
        <v>870.813769047079</v>
      </c>
      <c r="E206" s="18" t="n">
        <f aca="false">IF(A206&lt;=Calculator!$B$8*12,E205-D206,0)</f>
        <v>211769.90736272</v>
      </c>
    </row>
    <row r="207" customFormat="false" ht="15" hidden="false" customHeight="false" outlineLevel="0" collapsed="false">
      <c r="A207" s="17" t="n">
        <v>206</v>
      </c>
      <c r="B207" s="18" t="n">
        <f aca="false">IF(A207&lt;=Calculator!$B$8*12,Calculator!$B$14,0)</f>
        <v>2022.61767517748</v>
      </c>
      <c r="C207" s="18" t="n">
        <f aca="false">IF(A207&lt;=Calculator!$B$8*12,E206*Calculator!$B$7/12,0)</f>
        <v>1147.08699821473</v>
      </c>
      <c r="D207" s="18" t="n">
        <f aca="false">B207-C207</f>
        <v>875.530676962751</v>
      </c>
      <c r="E207" s="18" t="n">
        <f aca="false">IF(A207&lt;=Calculator!$B$8*12,E206-D207,0)</f>
        <v>210894.376685757</v>
      </c>
    </row>
    <row r="208" customFormat="false" ht="15" hidden="false" customHeight="false" outlineLevel="0" collapsed="false">
      <c r="A208" s="17" t="n">
        <v>207</v>
      </c>
      <c r="B208" s="18" t="n">
        <f aca="false">IF(A208&lt;=Calculator!$B$8*12,Calculator!$B$14,0)</f>
        <v>2022.61767517748</v>
      </c>
      <c r="C208" s="18" t="n">
        <f aca="false">IF(A208&lt;=Calculator!$B$8*12,E207*Calculator!$B$7/12,0)</f>
        <v>1142.34454038118</v>
      </c>
      <c r="D208" s="18" t="n">
        <f aca="false">B208-C208</f>
        <v>880.273134796299</v>
      </c>
      <c r="E208" s="18" t="n">
        <f aca="false">IF(A208&lt;=Calculator!$B$8*12,E207-D208,0)</f>
        <v>210014.103550961</v>
      </c>
    </row>
    <row r="209" customFormat="false" ht="15" hidden="false" customHeight="false" outlineLevel="0" collapsed="false">
      <c r="A209" s="17" t="n">
        <v>208</v>
      </c>
      <c r="B209" s="18" t="n">
        <f aca="false">IF(A209&lt;=Calculator!$B$8*12,Calculator!$B$14,0)</f>
        <v>2022.61767517748</v>
      </c>
      <c r="C209" s="18" t="n">
        <f aca="false">IF(A209&lt;=Calculator!$B$8*12,E208*Calculator!$B$7/12,0)</f>
        <v>1137.57639423437</v>
      </c>
      <c r="D209" s="18" t="n">
        <f aca="false">B209-C209</f>
        <v>885.041280943113</v>
      </c>
      <c r="E209" s="18" t="n">
        <f aca="false">IF(A209&lt;=Calculator!$B$8*12,E208-D209,0)</f>
        <v>209129.062270018</v>
      </c>
    </row>
    <row r="210" customFormat="false" ht="15" hidden="false" customHeight="false" outlineLevel="0" collapsed="false">
      <c r="A210" s="17" t="n">
        <v>209</v>
      </c>
      <c r="B210" s="18" t="n">
        <f aca="false">IF(A210&lt;=Calculator!$B$8*12,Calculator!$B$14,0)</f>
        <v>2022.61767517748</v>
      </c>
      <c r="C210" s="18" t="n">
        <f aca="false">IF(A210&lt;=Calculator!$B$8*12,E209*Calculator!$B$7/12,0)</f>
        <v>1132.78242062926</v>
      </c>
      <c r="D210" s="18" t="n">
        <f aca="false">B210-C210</f>
        <v>889.835254548221</v>
      </c>
      <c r="E210" s="18" t="n">
        <f aca="false">IF(A210&lt;=Calculator!$B$8*12,E209-D210,0)</f>
        <v>208239.22701547</v>
      </c>
    </row>
    <row r="211" customFormat="false" ht="15" hidden="false" customHeight="false" outlineLevel="0" collapsed="false">
      <c r="A211" s="17" t="n">
        <v>210</v>
      </c>
      <c r="B211" s="18" t="n">
        <f aca="false">IF(A211&lt;=Calculator!$B$8*12,Calculator!$B$14,0)</f>
        <v>2022.61767517748</v>
      </c>
      <c r="C211" s="18" t="n">
        <f aca="false">IF(A211&lt;=Calculator!$B$8*12,E210*Calculator!$B$7/12,0)</f>
        <v>1127.96247966713</v>
      </c>
      <c r="D211" s="18" t="n">
        <f aca="false">B211-C211</f>
        <v>894.655195510357</v>
      </c>
      <c r="E211" s="18" t="n">
        <f aca="false">IF(A211&lt;=Calculator!$B$8*12,E210-D211,0)</f>
        <v>207344.571819959</v>
      </c>
    </row>
    <row r="212" customFormat="false" ht="15" hidden="false" customHeight="false" outlineLevel="0" collapsed="false">
      <c r="A212" s="17" t="n">
        <v>211</v>
      </c>
      <c r="B212" s="18" t="n">
        <f aca="false">IF(A212&lt;=Calculator!$B$8*12,Calculator!$B$14,0)</f>
        <v>2022.61767517748</v>
      </c>
      <c r="C212" s="18" t="n">
        <f aca="false">IF(A212&lt;=Calculator!$B$8*12,E211*Calculator!$B$7/12,0)</f>
        <v>1123.11643069145</v>
      </c>
      <c r="D212" s="18" t="n">
        <f aca="false">B212-C212</f>
        <v>899.501244486038</v>
      </c>
      <c r="E212" s="18" t="n">
        <f aca="false">IF(A212&lt;=Calculator!$B$8*12,E211-D212,0)</f>
        <v>206445.070575473</v>
      </c>
    </row>
    <row r="213" customFormat="false" ht="15" hidden="false" customHeight="false" outlineLevel="0" collapsed="false">
      <c r="A213" s="17" t="n">
        <v>212</v>
      </c>
      <c r="B213" s="18" t="n">
        <f aca="false">IF(A213&lt;=Calculator!$B$8*12,Calculator!$B$14,0)</f>
        <v>2022.61767517748</v>
      </c>
      <c r="C213" s="18" t="n">
        <f aca="false">IF(A213&lt;=Calculator!$B$8*12,E212*Calculator!$B$7/12,0)</f>
        <v>1118.24413228381</v>
      </c>
      <c r="D213" s="18" t="n">
        <f aca="false">B213-C213</f>
        <v>904.373542893671</v>
      </c>
      <c r="E213" s="18" t="n">
        <f aca="false">IF(A213&lt;=Calculator!$B$8*12,E212-D213,0)</f>
        <v>205540.697032579</v>
      </c>
    </row>
    <row r="214" customFormat="false" ht="15" hidden="false" customHeight="false" outlineLevel="0" collapsed="false">
      <c r="A214" s="17" t="n">
        <v>213</v>
      </c>
      <c r="B214" s="18" t="n">
        <f aca="false">IF(A214&lt;=Calculator!$B$8*12,Calculator!$B$14,0)</f>
        <v>2022.61767517748</v>
      </c>
      <c r="C214" s="18" t="n">
        <f aca="false">IF(A214&lt;=Calculator!$B$8*12,E213*Calculator!$B$7/12,0)</f>
        <v>1113.34544225981</v>
      </c>
      <c r="D214" s="18" t="n">
        <f aca="false">B214-C214</f>
        <v>909.272232917678</v>
      </c>
      <c r="E214" s="18" t="n">
        <f aca="false">IF(A214&lt;=Calculator!$B$8*12,E213-D214,0)</f>
        <v>204631.424799662</v>
      </c>
    </row>
    <row r="215" customFormat="false" ht="15" hidden="false" customHeight="false" outlineLevel="0" collapsed="false">
      <c r="A215" s="17" t="n">
        <v>214</v>
      </c>
      <c r="B215" s="18" t="n">
        <f aca="false">IF(A215&lt;=Calculator!$B$8*12,Calculator!$B$14,0)</f>
        <v>2022.61767517748</v>
      </c>
      <c r="C215" s="18" t="n">
        <f aca="false">IF(A215&lt;=Calculator!$B$8*12,E214*Calculator!$B$7/12,0)</f>
        <v>1108.42021766483</v>
      </c>
      <c r="D215" s="18" t="n">
        <f aca="false">B215-C215</f>
        <v>914.197457512649</v>
      </c>
      <c r="E215" s="18" t="n">
        <f aca="false">IF(A215&lt;=Calculator!$B$8*12,E214-D215,0)</f>
        <v>203717.227342149</v>
      </c>
    </row>
    <row r="216" customFormat="false" ht="15" hidden="false" customHeight="false" outlineLevel="0" collapsed="false">
      <c r="A216" s="17" t="n">
        <v>215</v>
      </c>
      <c r="B216" s="18" t="n">
        <f aca="false">IF(A216&lt;=Calculator!$B$8*12,Calculator!$B$14,0)</f>
        <v>2022.61767517748</v>
      </c>
      <c r="C216" s="18" t="n">
        <f aca="false">IF(A216&lt;=Calculator!$B$8*12,E215*Calculator!$B$7/12,0)</f>
        <v>1103.46831476997</v>
      </c>
      <c r="D216" s="18" t="n">
        <f aca="false">B216-C216</f>
        <v>919.149360407509</v>
      </c>
      <c r="E216" s="18" t="n">
        <f aca="false">IF(A216&lt;=Calculator!$B$8*12,E215-D216,0)</f>
        <v>202798.077981742</v>
      </c>
    </row>
    <row r="217" customFormat="false" ht="15" hidden="false" customHeight="false" outlineLevel="0" collapsed="false">
      <c r="A217" s="17" t="n">
        <v>216</v>
      </c>
      <c r="B217" s="18" t="n">
        <f aca="false">IF(A217&lt;=Calculator!$B$8*12,Calculator!$B$14,0)</f>
        <v>2022.61767517748</v>
      </c>
      <c r="C217" s="18" t="n">
        <f aca="false">IF(A217&lt;=Calculator!$B$8*12,E216*Calculator!$B$7/12,0)</f>
        <v>1098.48958906777</v>
      </c>
      <c r="D217" s="18" t="n">
        <f aca="false">B217-C217</f>
        <v>924.128086109717</v>
      </c>
      <c r="E217" s="18" t="n">
        <f aca="false">IF(A217&lt;=Calculator!$B$8*12,E216-D217,0)</f>
        <v>201873.949895632</v>
      </c>
    </row>
    <row r="218" customFormat="false" ht="15" hidden="false" customHeight="false" outlineLevel="0" collapsed="false">
      <c r="A218" s="17" t="n">
        <v>217</v>
      </c>
      <c r="B218" s="18" t="n">
        <f aca="false">IF(A218&lt;=Calculator!$B$8*12,Calculator!$B$14,0)</f>
        <v>2022.61767517748</v>
      </c>
      <c r="C218" s="18" t="n">
        <f aca="false">IF(A218&lt;=Calculator!$B$8*12,E217*Calculator!$B$7/12,0)</f>
        <v>1093.48389526801</v>
      </c>
      <c r="D218" s="18" t="n">
        <f aca="false">B218-C218</f>
        <v>929.133779909478</v>
      </c>
      <c r="E218" s="18" t="n">
        <f aca="false">IF(A218&lt;=Calculator!$B$8*12,E217-D218,0)</f>
        <v>200944.816115722</v>
      </c>
    </row>
    <row r="219" customFormat="false" ht="15" hidden="false" customHeight="false" outlineLevel="0" collapsed="false">
      <c r="A219" s="17" t="n">
        <v>218</v>
      </c>
      <c r="B219" s="18" t="n">
        <f aca="false">IF(A219&lt;=Calculator!$B$8*12,Calculator!$B$14,0)</f>
        <v>2022.61767517748</v>
      </c>
      <c r="C219" s="18" t="n">
        <f aca="false">IF(A219&lt;=Calculator!$B$8*12,E218*Calculator!$B$7/12,0)</f>
        <v>1088.4510872935</v>
      </c>
      <c r="D219" s="18" t="n">
        <f aca="false">B219-C219</f>
        <v>934.166587883987</v>
      </c>
      <c r="E219" s="18" t="n">
        <f aca="false">IF(A219&lt;=Calculator!$B$8*12,E218-D219,0)</f>
        <v>200010.649527838</v>
      </c>
    </row>
    <row r="220" customFormat="false" ht="15" hidden="false" customHeight="false" outlineLevel="0" collapsed="false">
      <c r="A220" s="17" t="n">
        <v>219</v>
      </c>
      <c r="B220" s="18" t="n">
        <f aca="false">IF(A220&lt;=Calculator!$B$8*12,Calculator!$B$14,0)</f>
        <v>2022.61767517748</v>
      </c>
      <c r="C220" s="18" t="n">
        <f aca="false">IF(A220&lt;=Calculator!$B$8*12,E219*Calculator!$B$7/12,0)</f>
        <v>1083.39101827579</v>
      </c>
      <c r="D220" s="18" t="n">
        <f aca="false">B220-C220</f>
        <v>939.226656901692</v>
      </c>
      <c r="E220" s="18" t="n">
        <f aca="false">IF(A220&lt;=Calculator!$B$8*12,E219-D220,0)</f>
        <v>199071.422870937</v>
      </c>
    </row>
    <row r="221" customFormat="false" ht="15" hidden="false" customHeight="false" outlineLevel="0" collapsed="false">
      <c r="A221" s="17" t="n">
        <v>220</v>
      </c>
      <c r="B221" s="18" t="n">
        <f aca="false">IF(A221&lt;=Calculator!$B$8*12,Calculator!$B$14,0)</f>
        <v>2022.61767517748</v>
      </c>
      <c r="C221" s="18" t="n">
        <f aca="false">IF(A221&lt;=Calculator!$B$8*12,E220*Calculator!$B$7/12,0)</f>
        <v>1078.30354055091</v>
      </c>
      <c r="D221" s="18" t="n">
        <f aca="false">B221-C221</f>
        <v>944.314134626577</v>
      </c>
      <c r="E221" s="18" t="n">
        <f aca="false">IF(A221&lt;=Calculator!$B$8*12,E220-D221,0)</f>
        <v>198127.10873631</v>
      </c>
    </row>
    <row r="222" customFormat="false" ht="15" hidden="false" customHeight="false" outlineLevel="0" collapsed="false">
      <c r="A222" s="17" t="n">
        <v>221</v>
      </c>
      <c r="B222" s="18" t="n">
        <f aca="false">IF(A222&lt;=Calculator!$B$8*12,Calculator!$B$14,0)</f>
        <v>2022.61767517748</v>
      </c>
      <c r="C222" s="18" t="n">
        <f aca="false">IF(A222&lt;=Calculator!$B$8*12,E221*Calculator!$B$7/12,0)</f>
        <v>1073.18850565501</v>
      </c>
      <c r="D222" s="18" t="n">
        <f aca="false">B222-C222</f>
        <v>949.42916952247</v>
      </c>
      <c r="E222" s="18" t="n">
        <f aca="false">IF(A222&lt;=Calculator!$B$8*12,E221-D222,0)</f>
        <v>197177.679566788</v>
      </c>
    </row>
    <row r="223" customFormat="false" ht="15" hidden="false" customHeight="false" outlineLevel="0" collapsed="false">
      <c r="A223" s="17" t="n">
        <v>222</v>
      </c>
      <c r="B223" s="18" t="n">
        <f aca="false">IF(A223&lt;=Calculator!$B$8*12,Calculator!$B$14,0)</f>
        <v>2022.61767517748</v>
      </c>
      <c r="C223" s="18" t="n">
        <f aca="false">IF(A223&lt;=Calculator!$B$8*12,E222*Calculator!$B$7/12,0)</f>
        <v>1068.0457643201</v>
      </c>
      <c r="D223" s="18" t="n">
        <f aca="false">B223-C223</f>
        <v>954.571910857384</v>
      </c>
      <c r="E223" s="18" t="n">
        <f aca="false">IF(A223&lt;=Calculator!$B$8*12,E222-D223,0)</f>
        <v>196223.10765593</v>
      </c>
    </row>
    <row r="224" customFormat="false" ht="15" hidden="false" customHeight="false" outlineLevel="0" collapsed="false">
      <c r="A224" s="17" t="n">
        <v>223</v>
      </c>
      <c r="B224" s="18" t="n">
        <f aca="false">IF(A224&lt;=Calculator!$B$8*12,Calculator!$B$14,0)</f>
        <v>2022.61767517748</v>
      </c>
      <c r="C224" s="18" t="n">
        <f aca="false">IF(A224&lt;=Calculator!$B$8*12,E223*Calculator!$B$7/12,0)</f>
        <v>1062.87516646962</v>
      </c>
      <c r="D224" s="18" t="n">
        <f aca="false">B224-C224</f>
        <v>959.742508707861</v>
      </c>
      <c r="E224" s="18" t="n">
        <f aca="false">IF(A224&lt;=Calculator!$B$8*12,E223-D224,0)</f>
        <v>195263.365147222</v>
      </c>
    </row>
    <row r="225" customFormat="false" ht="15" hidden="false" customHeight="false" outlineLevel="0" collapsed="false">
      <c r="A225" s="17" t="n">
        <v>224</v>
      </c>
      <c r="B225" s="18" t="n">
        <f aca="false">IF(A225&lt;=Calculator!$B$8*12,Calculator!$B$14,0)</f>
        <v>2022.61767517748</v>
      </c>
      <c r="C225" s="18" t="n">
        <f aca="false">IF(A225&lt;=Calculator!$B$8*12,E224*Calculator!$B$7/12,0)</f>
        <v>1057.67656121412</v>
      </c>
      <c r="D225" s="18" t="n">
        <f aca="false">B225-C225</f>
        <v>964.941113963362</v>
      </c>
      <c r="E225" s="18" t="n">
        <f aca="false">IF(A225&lt;=Calculator!$B$8*12,E224-D225,0)</f>
        <v>194298.424033259</v>
      </c>
    </row>
    <row r="226" customFormat="false" ht="15" hidden="false" customHeight="false" outlineLevel="0" collapsed="false">
      <c r="A226" s="17" t="n">
        <v>225</v>
      </c>
      <c r="B226" s="18" t="n">
        <f aca="false">IF(A226&lt;=Calculator!$B$8*12,Calculator!$B$14,0)</f>
        <v>2022.61767517748</v>
      </c>
      <c r="C226" s="18" t="n">
        <f aca="false">IF(A226&lt;=Calculator!$B$8*12,E225*Calculator!$B$7/12,0)</f>
        <v>1052.44979684682</v>
      </c>
      <c r="D226" s="18" t="n">
        <f aca="false">B226-C226</f>
        <v>970.167878330664</v>
      </c>
      <c r="E226" s="18" t="n">
        <f aca="false">IF(A226&lt;=Calculator!$B$8*12,E225-D226,0)</f>
        <v>193328.256154928</v>
      </c>
    </row>
    <row r="227" customFormat="false" ht="15" hidden="false" customHeight="false" outlineLevel="0" collapsed="false">
      <c r="A227" s="17" t="n">
        <v>226</v>
      </c>
      <c r="B227" s="18" t="n">
        <f aca="false">IF(A227&lt;=Calculator!$B$8*12,Calculator!$B$14,0)</f>
        <v>2022.61767517748</v>
      </c>
      <c r="C227" s="18" t="n">
        <f aca="false">IF(A227&lt;=Calculator!$B$8*12,E226*Calculator!$B$7/12,0)</f>
        <v>1047.1947208392</v>
      </c>
      <c r="D227" s="18" t="n">
        <f aca="false">B227-C227</f>
        <v>975.422954338288</v>
      </c>
      <c r="E227" s="18" t="n">
        <f aca="false">IF(A227&lt;=Calculator!$B$8*12,E226-D227,0)</f>
        <v>192352.83320059</v>
      </c>
    </row>
    <row r="228" customFormat="false" ht="15" hidden="false" customHeight="false" outlineLevel="0" collapsed="false">
      <c r="A228" s="17" t="n">
        <v>227</v>
      </c>
      <c r="B228" s="18" t="n">
        <f aca="false">IF(A228&lt;=Calculator!$B$8*12,Calculator!$B$14,0)</f>
        <v>2022.61767517748</v>
      </c>
      <c r="C228" s="18" t="n">
        <f aca="false">IF(A228&lt;=Calculator!$B$8*12,E227*Calculator!$B$7/12,0)</f>
        <v>1041.91117983653</v>
      </c>
      <c r="D228" s="18" t="n">
        <f aca="false">B228-C228</f>
        <v>980.706495340954</v>
      </c>
      <c r="E228" s="18" t="n">
        <f aca="false">IF(A228&lt;=Calculator!$B$8*12,E227-D228,0)</f>
        <v>191372.126705249</v>
      </c>
    </row>
    <row r="229" customFormat="false" ht="15" hidden="false" customHeight="false" outlineLevel="0" collapsed="false">
      <c r="A229" s="17" t="n">
        <v>228</v>
      </c>
      <c r="B229" s="18" t="n">
        <f aca="false">IF(A229&lt;=Calculator!$B$8*12,Calculator!$B$14,0)</f>
        <v>2022.61767517748</v>
      </c>
      <c r="C229" s="18" t="n">
        <f aca="false">IF(A229&lt;=Calculator!$B$8*12,E228*Calculator!$B$7/12,0)</f>
        <v>1036.59901965343</v>
      </c>
      <c r="D229" s="18" t="n">
        <f aca="false">B229-C229</f>
        <v>986.018655524051</v>
      </c>
      <c r="E229" s="18" t="n">
        <f aca="false">IF(A229&lt;=Calculator!$B$8*12,E228-D229,0)</f>
        <v>190386.108049725</v>
      </c>
    </row>
    <row r="230" customFormat="false" ht="15" hidden="false" customHeight="false" outlineLevel="0" collapsed="false">
      <c r="A230" s="17" t="n">
        <v>229</v>
      </c>
      <c r="B230" s="18" t="n">
        <f aca="false">IF(A230&lt;=Calculator!$B$8*12,Calculator!$B$14,0)</f>
        <v>2022.61767517748</v>
      </c>
      <c r="C230" s="18" t="n">
        <f aca="false">IF(A230&lt;=Calculator!$B$8*12,E229*Calculator!$B$7/12,0)</f>
        <v>1031.25808526934</v>
      </c>
      <c r="D230" s="18" t="n">
        <f aca="false">B230-C230</f>
        <v>991.359589908139</v>
      </c>
      <c r="E230" s="18" t="n">
        <f aca="false">IF(A230&lt;=Calculator!$B$8*12,E229-D230,0)</f>
        <v>189394.748459817</v>
      </c>
    </row>
    <row r="231" customFormat="false" ht="15" hidden="false" customHeight="false" outlineLevel="0" collapsed="false">
      <c r="A231" s="17" t="n">
        <v>230</v>
      </c>
      <c r="B231" s="18" t="n">
        <f aca="false">IF(A231&lt;=Calculator!$B$8*12,Calculator!$B$14,0)</f>
        <v>2022.61767517748</v>
      </c>
      <c r="C231" s="18" t="n">
        <f aca="false">IF(A231&lt;=Calculator!$B$8*12,E230*Calculator!$B$7/12,0)</f>
        <v>1025.88822082401</v>
      </c>
      <c r="D231" s="18" t="n">
        <f aca="false">B231-C231</f>
        <v>996.729454353475</v>
      </c>
      <c r="E231" s="18" t="n">
        <f aca="false">IF(A231&lt;=Calculator!$B$8*12,E230-D231,0)</f>
        <v>188398.019005464</v>
      </c>
    </row>
    <row r="232" customFormat="false" ht="15" hidden="false" customHeight="false" outlineLevel="0" collapsed="false">
      <c r="A232" s="17" t="n">
        <v>231</v>
      </c>
      <c r="B232" s="18" t="n">
        <f aca="false">IF(A232&lt;=Calculator!$B$8*12,Calculator!$B$14,0)</f>
        <v>2022.61767517748</v>
      </c>
      <c r="C232" s="18" t="n">
        <f aca="false">IF(A232&lt;=Calculator!$B$8*12,E231*Calculator!$B$7/12,0)</f>
        <v>1020.48926961293</v>
      </c>
      <c r="D232" s="18" t="n">
        <f aca="false">B232-C232</f>
        <v>1002.12840556456</v>
      </c>
      <c r="E232" s="18" t="n">
        <f aca="false">IF(A232&lt;=Calculator!$B$8*12,E231-D232,0)</f>
        <v>187395.890599899</v>
      </c>
    </row>
    <row r="233" customFormat="false" ht="15" hidden="false" customHeight="false" outlineLevel="0" collapsed="false">
      <c r="A233" s="17" t="n">
        <v>232</v>
      </c>
      <c r="B233" s="18" t="n">
        <f aca="false">IF(A233&lt;=Calculator!$B$8*12,Calculator!$B$14,0)</f>
        <v>2022.61767517748</v>
      </c>
      <c r="C233" s="18" t="n">
        <f aca="false">IF(A233&lt;=Calculator!$B$8*12,E232*Calculator!$B$7/12,0)</f>
        <v>1015.06107408279</v>
      </c>
      <c r="D233" s="18" t="n">
        <f aca="false">B233-C233</f>
        <v>1007.5566010947</v>
      </c>
      <c r="E233" s="18" t="n">
        <f aca="false">IF(A233&lt;=Calculator!$B$8*12,E232-D233,0)</f>
        <v>186388.333998804</v>
      </c>
    </row>
    <row r="234" customFormat="false" ht="15" hidden="false" customHeight="false" outlineLevel="0" collapsed="false">
      <c r="A234" s="17" t="n">
        <v>233</v>
      </c>
      <c r="B234" s="18" t="n">
        <f aca="false">IF(A234&lt;=Calculator!$B$8*12,Calculator!$B$14,0)</f>
        <v>2022.61767517748</v>
      </c>
      <c r="C234" s="18" t="n">
        <f aca="false">IF(A234&lt;=Calculator!$B$8*12,E233*Calculator!$B$7/12,0)</f>
        <v>1009.60347582686</v>
      </c>
      <c r="D234" s="18" t="n">
        <f aca="false">B234-C234</f>
        <v>1013.01419935063</v>
      </c>
      <c r="E234" s="18" t="n">
        <f aca="false">IF(A234&lt;=Calculator!$B$8*12,E233-D234,0)</f>
        <v>185375.319799454</v>
      </c>
    </row>
    <row r="235" customFormat="false" ht="15" hidden="false" customHeight="false" outlineLevel="0" collapsed="false">
      <c r="A235" s="17" t="n">
        <v>234</v>
      </c>
      <c r="B235" s="18" t="n">
        <f aca="false">IF(A235&lt;=Calculator!$B$8*12,Calculator!$B$14,0)</f>
        <v>2022.61767517748</v>
      </c>
      <c r="C235" s="18" t="n">
        <f aca="false">IF(A235&lt;=Calculator!$B$8*12,E234*Calculator!$B$7/12,0)</f>
        <v>1004.11631558037</v>
      </c>
      <c r="D235" s="18" t="n">
        <f aca="false">B235-C235</f>
        <v>1018.50135959711</v>
      </c>
      <c r="E235" s="18" t="n">
        <f aca="false">IF(A235&lt;=Calculator!$B$8*12,E234-D235,0)</f>
        <v>184356.818439857</v>
      </c>
    </row>
    <row r="236" customFormat="false" ht="15" hidden="false" customHeight="false" outlineLevel="0" collapsed="false">
      <c r="A236" s="17" t="n">
        <v>235</v>
      </c>
      <c r="B236" s="18" t="n">
        <f aca="false">IF(A236&lt;=Calculator!$B$8*12,Calculator!$B$14,0)</f>
        <v>2022.61767517748</v>
      </c>
      <c r="C236" s="18" t="n">
        <f aca="false">IF(A236&lt;=Calculator!$B$8*12,E235*Calculator!$B$7/12,0)</f>
        <v>998.59943321589</v>
      </c>
      <c r="D236" s="18" t="n">
        <f aca="false">B236-C236</f>
        <v>1024.01824196159</v>
      </c>
      <c r="E236" s="18" t="n">
        <f aca="false">IF(A236&lt;=Calculator!$B$8*12,E235-D236,0)</f>
        <v>183332.800197895</v>
      </c>
    </row>
    <row r="237" customFormat="false" ht="15" hidden="false" customHeight="false" outlineLevel="0" collapsed="false">
      <c r="A237" s="17" t="n">
        <v>236</v>
      </c>
      <c r="B237" s="18" t="n">
        <f aca="false">IF(A237&lt;=Calculator!$B$8*12,Calculator!$B$14,0)</f>
        <v>2022.61767517748</v>
      </c>
      <c r="C237" s="18" t="n">
        <f aca="false">IF(A237&lt;=Calculator!$B$8*12,E236*Calculator!$B$7/12,0)</f>
        <v>993.052667738598</v>
      </c>
      <c r="D237" s="18" t="n">
        <f aca="false">B237-C237</f>
        <v>1029.56500743889</v>
      </c>
      <c r="E237" s="18" t="n">
        <f aca="false">IF(A237&lt;=Calculator!$B$8*12,E236-D237,0)</f>
        <v>182303.235190456</v>
      </c>
    </row>
    <row r="238" customFormat="false" ht="15" hidden="false" customHeight="false" outlineLevel="0" collapsed="false">
      <c r="A238" s="17" t="n">
        <v>237</v>
      </c>
      <c r="B238" s="18" t="n">
        <f aca="false">IF(A238&lt;=Calculator!$B$8*12,Calculator!$B$14,0)</f>
        <v>2022.61767517748</v>
      </c>
      <c r="C238" s="18" t="n">
        <f aca="false">IF(A238&lt;=Calculator!$B$8*12,E237*Calculator!$B$7/12,0)</f>
        <v>987.475857281637</v>
      </c>
      <c r="D238" s="18" t="n">
        <f aca="false">B238-C238</f>
        <v>1035.14181789585</v>
      </c>
      <c r="E238" s="18" t="n">
        <f aca="false">IF(A238&lt;=Calculator!$B$8*12,E237-D238,0)</f>
        <v>181268.09337256</v>
      </c>
    </row>
    <row r="239" customFormat="false" ht="15" hidden="false" customHeight="false" outlineLevel="0" collapsed="false">
      <c r="A239" s="17" t="n">
        <v>238</v>
      </c>
      <c r="B239" s="18" t="n">
        <f aca="false">IF(A239&lt;=Calculator!$B$8*12,Calculator!$B$14,0)</f>
        <v>2022.61767517748</v>
      </c>
      <c r="C239" s="18" t="n">
        <f aca="false">IF(A239&lt;=Calculator!$B$8*12,E238*Calculator!$B$7/12,0)</f>
        <v>981.868839101368</v>
      </c>
      <c r="D239" s="18" t="n">
        <f aca="false">B239-C239</f>
        <v>1040.74883607612</v>
      </c>
      <c r="E239" s="18" t="n">
        <f aca="false">IF(A239&lt;=Calculator!$B$8*12,E238-D239,0)</f>
        <v>180227.344536484</v>
      </c>
    </row>
    <row r="240" customFormat="false" ht="15" hidden="false" customHeight="false" outlineLevel="0" collapsed="false">
      <c r="A240" s="17" t="n">
        <v>239</v>
      </c>
      <c r="B240" s="18" t="n">
        <f aca="false">IF(A240&lt;=Calculator!$B$8*12,Calculator!$B$14,0)</f>
        <v>2022.61767517748</v>
      </c>
      <c r="C240" s="18" t="n">
        <f aca="false">IF(A240&lt;=Calculator!$B$8*12,E239*Calculator!$B$7/12,0)</f>
        <v>976.231449572622</v>
      </c>
      <c r="D240" s="18" t="n">
        <f aca="false">B240-C240</f>
        <v>1046.38622560486</v>
      </c>
      <c r="E240" s="18" t="n">
        <f aca="false">IF(A240&lt;=Calculator!$B$8*12,E239-D240,0)</f>
        <v>179180.958310879</v>
      </c>
    </row>
    <row r="241" customFormat="false" ht="15" hidden="false" customHeight="false" outlineLevel="0" collapsed="false">
      <c r="A241" s="17" t="n">
        <v>240</v>
      </c>
      <c r="B241" s="18" t="n">
        <f aca="false">IF(A241&lt;=Calculator!$B$8*12,Calculator!$B$14,0)</f>
        <v>2022.61767517748</v>
      </c>
      <c r="C241" s="18" t="n">
        <f aca="false">IF(A241&lt;=Calculator!$B$8*12,E240*Calculator!$B$7/12,0)</f>
        <v>970.563524183929</v>
      </c>
      <c r="D241" s="18" t="n">
        <f aca="false">B241-C241</f>
        <v>1052.05415099355</v>
      </c>
      <c r="E241" s="18" t="n">
        <f aca="false">IF(A241&lt;=Calculator!$B$8*12,E240-D241,0)</f>
        <v>178128.904159886</v>
      </c>
    </row>
    <row r="242" customFormat="false" ht="15" hidden="false" customHeight="false" outlineLevel="0" collapsed="false">
      <c r="A242" s="17" t="n">
        <v>241</v>
      </c>
      <c r="B242" s="18" t="n">
        <f aca="false">IF(A242&lt;=Calculator!$B$8*12,Calculator!$B$14,0)</f>
        <v>2022.61767517748</v>
      </c>
      <c r="C242" s="18" t="n">
        <f aca="false">IF(A242&lt;=Calculator!$B$8*12,E241*Calculator!$B$7/12,0)</f>
        <v>964.864897532714</v>
      </c>
      <c r="D242" s="18" t="n">
        <f aca="false">B242-C242</f>
        <v>1057.75277764477</v>
      </c>
      <c r="E242" s="18" t="n">
        <f aca="false">IF(A242&lt;=Calculator!$B$8*12,E241-D242,0)</f>
        <v>177071.151382241</v>
      </c>
    </row>
    <row r="243" customFormat="false" ht="15" hidden="false" customHeight="false" outlineLevel="0" collapsed="false">
      <c r="A243" s="17" t="n">
        <v>242</v>
      </c>
      <c r="B243" s="18" t="n">
        <f aca="false">IF(A243&lt;=Calculator!$B$8*12,Calculator!$B$14,0)</f>
        <v>2022.61767517748</v>
      </c>
      <c r="C243" s="18" t="n">
        <f aca="false">IF(A243&lt;=Calculator!$B$8*12,E242*Calculator!$B$7/12,0)</f>
        <v>959.135403320472</v>
      </c>
      <c r="D243" s="18" t="n">
        <f aca="false">B243-C243</f>
        <v>1063.48227185701</v>
      </c>
      <c r="E243" s="18" t="n">
        <f aca="false">IF(A243&lt;=Calculator!$B$8*12,E242-D243,0)</f>
        <v>176007.669110384</v>
      </c>
    </row>
    <row r="244" customFormat="false" ht="15" hidden="false" customHeight="false" outlineLevel="0" collapsed="false">
      <c r="A244" s="17" t="n">
        <v>243</v>
      </c>
      <c r="B244" s="18" t="n">
        <f aca="false">IF(A244&lt;=Calculator!$B$8*12,Calculator!$B$14,0)</f>
        <v>2022.61767517748</v>
      </c>
      <c r="C244" s="18" t="n">
        <f aca="false">IF(A244&lt;=Calculator!$B$8*12,E243*Calculator!$B$7/12,0)</f>
        <v>953.374874347913</v>
      </c>
      <c r="D244" s="18" t="n">
        <f aca="false">B244-C244</f>
        <v>1069.24280082957</v>
      </c>
      <c r="E244" s="18" t="n">
        <f aca="false">IF(A244&lt;=Calculator!$B$8*12,E243-D244,0)</f>
        <v>174938.426309554</v>
      </c>
    </row>
    <row r="245" customFormat="false" ht="15" hidden="false" customHeight="false" outlineLevel="0" collapsed="false">
      <c r="A245" s="17" t="n">
        <v>244</v>
      </c>
      <c r="B245" s="18" t="n">
        <f aca="false">IF(A245&lt;=Calculator!$B$8*12,Calculator!$B$14,0)</f>
        <v>2022.61767517748</v>
      </c>
      <c r="C245" s="18" t="n">
        <f aca="false">IF(A245&lt;=Calculator!$B$8*12,E244*Calculator!$B$7/12,0)</f>
        <v>947.583142510086</v>
      </c>
      <c r="D245" s="18" t="n">
        <f aca="false">B245-C245</f>
        <v>1075.0345326674</v>
      </c>
      <c r="E245" s="18" t="n">
        <f aca="false">IF(A245&lt;=Calculator!$B$8*12,E244-D245,0)</f>
        <v>173863.391776887</v>
      </c>
    </row>
    <row r="246" customFormat="false" ht="15" hidden="false" customHeight="false" outlineLevel="0" collapsed="false">
      <c r="A246" s="17" t="n">
        <v>245</v>
      </c>
      <c r="B246" s="18" t="n">
        <f aca="false">IF(A246&lt;=Calculator!$B$8*12,Calculator!$B$14,0)</f>
        <v>2022.61767517748</v>
      </c>
      <c r="C246" s="18" t="n">
        <f aca="false">IF(A246&lt;=Calculator!$B$8*12,E245*Calculator!$B$7/12,0)</f>
        <v>941.760038791471</v>
      </c>
      <c r="D246" s="18" t="n">
        <f aca="false">B246-C246</f>
        <v>1080.85763638601</v>
      </c>
      <c r="E246" s="18" t="n">
        <f aca="false">IF(A246&lt;=Calculator!$B$8*12,E245-D246,0)</f>
        <v>172782.534140501</v>
      </c>
    </row>
    <row r="247" customFormat="false" ht="15" hidden="false" customHeight="false" outlineLevel="0" collapsed="false">
      <c r="A247" s="17" t="n">
        <v>246</v>
      </c>
      <c r="B247" s="18" t="n">
        <f aca="false">IF(A247&lt;=Calculator!$B$8*12,Calculator!$B$14,0)</f>
        <v>2022.61767517748</v>
      </c>
      <c r="C247" s="18" t="n">
        <f aca="false">IF(A247&lt;=Calculator!$B$8*12,E246*Calculator!$B$7/12,0)</f>
        <v>935.905393261047</v>
      </c>
      <c r="D247" s="18" t="n">
        <f aca="false">B247-C247</f>
        <v>1086.71228191644</v>
      </c>
      <c r="E247" s="18" t="n">
        <f aca="false">IF(A247&lt;=Calculator!$B$8*12,E246-D247,0)</f>
        <v>171695.821858584</v>
      </c>
    </row>
    <row r="248" customFormat="false" ht="15" hidden="false" customHeight="false" outlineLevel="0" collapsed="false">
      <c r="A248" s="17" t="n">
        <v>247</v>
      </c>
      <c r="B248" s="18" t="n">
        <f aca="false">IF(A248&lt;=Calculator!$B$8*12,Calculator!$B$14,0)</f>
        <v>2022.61767517748</v>
      </c>
      <c r="C248" s="18" t="n">
        <f aca="false">IF(A248&lt;=Calculator!$B$8*12,E247*Calculator!$B$7/12,0)</f>
        <v>930.019035067332</v>
      </c>
      <c r="D248" s="18" t="n">
        <f aca="false">B248-C248</f>
        <v>1092.59864011015</v>
      </c>
      <c r="E248" s="18" t="n">
        <f aca="false">IF(A248&lt;=Calculator!$B$8*12,E247-D248,0)</f>
        <v>170603.223218474</v>
      </c>
    </row>
    <row r="249" customFormat="false" ht="15" hidden="false" customHeight="false" outlineLevel="0" collapsed="false">
      <c r="A249" s="17" t="n">
        <v>248</v>
      </c>
      <c r="B249" s="18" t="n">
        <f aca="false">IF(A249&lt;=Calculator!$B$8*12,Calculator!$B$14,0)</f>
        <v>2022.61767517748</v>
      </c>
      <c r="C249" s="18" t="n">
        <f aca="false">IF(A249&lt;=Calculator!$B$8*12,E248*Calculator!$B$7/12,0)</f>
        <v>924.100792433403</v>
      </c>
      <c r="D249" s="18" t="n">
        <f aca="false">B249-C249</f>
        <v>1098.51688274408</v>
      </c>
      <c r="E249" s="18" t="n">
        <f aca="false">IF(A249&lt;=Calculator!$B$8*12,E248-D249,0)</f>
        <v>169504.70633573</v>
      </c>
    </row>
    <row r="250" customFormat="false" ht="15" hidden="false" customHeight="false" outlineLevel="0" collapsed="false">
      <c r="A250" s="17" t="n">
        <v>249</v>
      </c>
      <c r="B250" s="18" t="n">
        <f aca="false">IF(A250&lt;=Calculator!$B$8*12,Calculator!$B$14,0)</f>
        <v>2022.61767517748</v>
      </c>
      <c r="C250" s="18" t="n">
        <f aca="false">IF(A250&lt;=Calculator!$B$8*12,E249*Calculator!$B$7/12,0)</f>
        <v>918.150492651872</v>
      </c>
      <c r="D250" s="18" t="n">
        <f aca="false">B250-C250</f>
        <v>1104.46718252561</v>
      </c>
      <c r="E250" s="18" t="n">
        <f aca="false">IF(A250&lt;=Calculator!$B$8*12,E249-D250,0)</f>
        <v>168400.239153205</v>
      </c>
    </row>
    <row r="251" customFormat="false" ht="15" hidden="false" customHeight="false" outlineLevel="0" collapsed="false">
      <c r="A251" s="17" t="n">
        <v>250</v>
      </c>
      <c r="B251" s="18" t="n">
        <f aca="false">IF(A251&lt;=Calculator!$B$8*12,Calculator!$B$14,0)</f>
        <v>2022.61767517748</v>
      </c>
      <c r="C251" s="18" t="n">
        <f aca="false">IF(A251&lt;=Calculator!$B$8*12,E250*Calculator!$B$7/12,0)</f>
        <v>912.167962079858</v>
      </c>
      <c r="D251" s="18" t="n">
        <f aca="false">B251-C251</f>
        <v>1110.44971309763</v>
      </c>
      <c r="E251" s="18" t="n">
        <f aca="false">IF(A251&lt;=Calculator!$B$8*12,E250-D251,0)</f>
        <v>167289.789440107</v>
      </c>
    </row>
    <row r="252" customFormat="false" ht="15" hidden="false" customHeight="false" outlineLevel="0" collapsed="false">
      <c r="A252" s="17" t="n">
        <v>251</v>
      </c>
      <c r="B252" s="18" t="n">
        <f aca="false">IF(A252&lt;=Calculator!$B$8*12,Calculator!$B$14,0)</f>
        <v>2022.61767517748</v>
      </c>
      <c r="C252" s="18" t="n">
        <f aca="false">IF(A252&lt;=Calculator!$B$8*12,E251*Calculator!$B$7/12,0)</f>
        <v>906.153026133913</v>
      </c>
      <c r="D252" s="18" t="n">
        <f aca="false">B252-C252</f>
        <v>1116.46464904357</v>
      </c>
      <c r="E252" s="18" t="n">
        <f aca="false">IF(A252&lt;=Calculator!$B$8*12,E251-D252,0)</f>
        <v>166173.324791063</v>
      </c>
    </row>
    <row r="253" customFormat="false" ht="15" hidden="false" customHeight="false" outlineLevel="0" collapsed="false">
      <c r="A253" s="17" t="n">
        <v>252</v>
      </c>
      <c r="B253" s="18" t="n">
        <f aca="false">IF(A253&lt;=Calculator!$B$8*12,Calculator!$B$14,0)</f>
        <v>2022.61767517748</v>
      </c>
      <c r="C253" s="18" t="n">
        <f aca="false">IF(A253&lt;=Calculator!$B$8*12,E252*Calculator!$B$7/12,0)</f>
        <v>900.105509284927</v>
      </c>
      <c r="D253" s="18" t="n">
        <f aca="false">B253-C253</f>
        <v>1122.51216589256</v>
      </c>
      <c r="E253" s="18" t="n">
        <f aca="false">IF(A253&lt;=Calculator!$B$8*12,E252-D253,0)</f>
        <v>165050.812625171</v>
      </c>
    </row>
    <row r="254" customFormat="false" ht="15" hidden="false" customHeight="false" outlineLevel="0" collapsed="false">
      <c r="A254" s="17" t="n">
        <v>253</v>
      </c>
      <c r="B254" s="18" t="n">
        <f aca="false">IF(A254&lt;=Calculator!$B$8*12,Calculator!$B$14,0)</f>
        <v>2022.61767517748</v>
      </c>
      <c r="C254" s="18" t="n">
        <f aca="false">IF(A254&lt;=Calculator!$B$8*12,E253*Calculator!$B$7/12,0)</f>
        <v>894.025235053009</v>
      </c>
      <c r="D254" s="18" t="n">
        <f aca="false">B254-C254</f>
        <v>1128.59244012447</v>
      </c>
      <c r="E254" s="18" t="n">
        <f aca="false">IF(A254&lt;=Calculator!$B$8*12,E253-D254,0)</f>
        <v>163922.220185046</v>
      </c>
    </row>
    <row r="255" customFormat="false" ht="15" hidden="false" customHeight="false" outlineLevel="0" collapsed="false">
      <c r="A255" s="17" t="n">
        <v>254</v>
      </c>
      <c r="B255" s="18" t="n">
        <f aca="false">IF(A255&lt;=Calculator!$B$8*12,Calculator!$B$14,0)</f>
        <v>2022.61767517748</v>
      </c>
      <c r="C255" s="18" t="n">
        <f aca="false">IF(A255&lt;=Calculator!$B$8*12,E254*Calculator!$B$7/12,0)</f>
        <v>887.912026002335</v>
      </c>
      <c r="D255" s="18" t="n">
        <f aca="false">B255-C255</f>
        <v>1134.70564917515</v>
      </c>
      <c r="E255" s="18" t="n">
        <f aca="false">IF(A255&lt;=Calculator!$B$8*12,E254-D255,0)</f>
        <v>162787.514535871</v>
      </c>
    </row>
    <row r="256" customFormat="false" ht="15" hidden="false" customHeight="false" outlineLevel="0" collapsed="false">
      <c r="A256" s="17" t="n">
        <v>255</v>
      </c>
      <c r="B256" s="18" t="n">
        <f aca="false">IF(A256&lt;=Calculator!$B$8*12,Calculator!$B$14,0)</f>
        <v>2022.61767517748</v>
      </c>
      <c r="C256" s="18" t="n">
        <f aca="false">IF(A256&lt;=Calculator!$B$8*12,E255*Calculator!$B$7/12,0)</f>
        <v>881.765703735969</v>
      </c>
      <c r="D256" s="18" t="n">
        <f aca="false">B256-C256</f>
        <v>1140.85197144151</v>
      </c>
      <c r="E256" s="18" t="n">
        <f aca="false">IF(A256&lt;=Calculator!$B$8*12,E255-D256,0)</f>
        <v>161646.66256443</v>
      </c>
    </row>
    <row r="257" customFormat="false" ht="15" hidden="false" customHeight="false" outlineLevel="0" collapsed="false">
      <c r="A257" s="17" t="n">
        <v>256</v>
      </c>
      <c r="B257" s="18" t="n">
        <f aca="false">IF(A257&lt;=Calculator!$B$8*12,Calculator!$B$14,0)</f>
        <v>2022.61767517748</v>
      </c>
      <c r="C257" s="18" t="n">
        <f aca="false">IF(A257&lt;=Calculator!$B$8*12,E256*Calculator!$B$7/12,0)</f>
        <v>875.586088890661</v>
      </c>
      <c r="D257" s="18" t="n">
        <f aca="false">B257-C257</f>
        <v>1147.03158628682</v>
      </c>
      <c r="E257" s="18" t="n">
        <f aca="false">IF(A257&lt;=Calculator!$B$8*12,E256-D257,0)</f>
        <v>160499.630978143</v>
      </c>
    </row>
    <row r="258" customFormat="false" ht="15" hidden="false" customHeight="false" outlineLevel="0" collapsed="false">
      <c r="A258" s="17" t="n">
        <v>257</v>
      </c>
      <c r="B258" s="18" t="n">
        <f aca="false">IF(A258&lt;=Calculator!$B$8*12,Calculator!$B$14,0)</f>
        <v>2022.61767517748</v>
      </c>
      <c r="C258" s="18" t="n">
        <f aca="false">IF(A258&lt;=Calculator!$B$8*12,E257*Calculator!$B$7/12,0)</f>
        <v>869.373001131608</v>
      </c>
      <c r="D258" s="18" t="n">
        <f aca="false">B258-C258</f>
        <v>1153.24467404588</v>
      </c>
      <c r="E258" s="18" t="n">
        <f aca="false">IF(A258&lt;=Calculator!$B$8*12,E257-D258,0)</f>
        <v>159346.386304097</v>
      </c>
    </row>
    <row r="259" customFormat="false" ht="15" hidden="false" customHeight="false" outlineLevel="0" collapsed="false">
      <c r="A259" s="17" t="n">
        <v>258</v>
      </c>
      <c r="B259" s="18" t="n">
        <f aca="false">IF(A259&lt;=Calculator!$B$8*12,Calculator!$B$14,0)</f>
        <v>2022.61767517748</v>
      </c>
      <c r="C259" s="18" t="n">
        <f aca="false">IF(A259&lt;=Calculator!$B$8*12,E258*Calculator!$B$7/12,0)</f>
        <v>863.126259147192</v>
      </c>
      <c r="D259" s="18" t="n">
        <f aca="false">B259-C259</f>
        <v>1159.49141603029</v>
      </c>
      <c r="E259" s="18" t="n">
        <f aca="false">IF(A259&lt;=Calculator!$B$8*12,E258-D259,0)</f>
        <v>158186.894888067</v>
      </c>
    </row>
    <row r="260" customFormat="false" ht="15" hidden="false" customHeight="false" outlineLevel="0" collapsed="false">
      <c r="A260" s="17" t="n">
        <v>259</v>
      </c>
      <c r="B260" s="18" t="n">
        <f aca="false">IF(A260&lt;=Calculator!$B$8*12,Calculator!$B$14,0)</f>
        <v>2022.61767517748</v>
      </c>
      <c r="C260" s="18" t="n">
        <f aca="false">IF(A260&lt;=Calculator!$B$8*12,E259*Calculator!$B$7/12,0)</f>
        <v>856.845680643695</v>
      </c>
      <c r="D260" s="18" t="n">
        <f aca="false">B260-C260</f>
        <v>1165.77199453379</v>
      </c>
      <c r="E260" s="18" t="n">
        <f aca="false">IF(A260&lt;=Calculator!$B$8*12,E259-D260,0)</f>
        <v>157021.122893533</v>
      </c>
    </row>
    <row r="261" customFormat="false" ht="15" hidden="false" customHeight="false" outlineLevel="0" collapsed="false">
      <c r="A261" s="17" t="n">
        <v>260</v>
      </c>
      <c r="B261" s="18" t="n">
        <f aca="false">IF(A261&lt;=Calculator!$B$8*12,Calculator!$B$14,0)</f>
        <v>2022.61767517748</v>
      </c>
      <c r="C261" s="18" t="n">
        <f aca="false">IF(A261&lt;=Calculator!$B$8*12,E260*Calculator!$B$7/12,0)</f>
        <v>850.53108233997</v>
      </c>
      <c r="D261" s="18" t="n">
        <f aca="false">B261-C261</f>
        <v>1172.08659283751</v>
      </c>
      <c r="E261" s="18" t="n">
        <f aca="false">IF(A261&lt;=Calculator!$B$8*12,E260-D261,0)</f>
        <v>155849.036300695</v>
      </c>
    </row>
    <row r="262" customFormat="false" ht="15" hidden="false" customHeight="false" outlineLevel="0" collapsed="false">
      <c r="A262" s="17" t="n">
        <v>261</v>
      </c>
      <c r="B262" s="18" t="n">
        <f aca="false">IF(A262&lt;=Calculator!$B$8*12,Calculator!$B$14,0)</f>
        <v>2022.61767517748</v>
      </c>
      <c r="C262" s="18" t="n">
        <f aca="false">IF(A262&lt;=Calculator!$B$8*12,E261*Calculator!$B$7/12,0)</f>
        <v>844.1822799621</v>
      </c>
      <c r="D262" s="18" t="n">
        <f aca="false">B262-C262</f>
        <v>1178.43539521538</v>
      </c>
      <c r="E262" s="18" t="n">
        <f aca="false">IF(A262&lt;=Calculator!$B$8*12,E261-D262,0)</f>
        <v>154670.60090548</v>
      </c>
    </row>
    <row r="263" customFormat="false" ht="15" hidden="false" customHeight="false" outlineLevel="0" collapsed="false">
      <c r="A263" s="17" t="n">
        <v>262</v>
      </c>
      <c r="B263" s="18" t="n">
        <f aca="false">IF(A263&lt;=Calculator!$B$8*12,Calculator!$B$14,0)</f>
        <v>2022.61767517748</v>
      </c>
      <c r="C263" s="18" t="n">
        <f aca="false">IF(A263&lt;=Calculator!$B$8*12,E262*Calculator!$B$7/12,0)</f>
        <v>837.799088238017</v>
      </c>
      <c r="D263" s="18" t="n">
        <f aca="false">B263-C263</f>
        <v>1184.81858693947</v>
      </c>
      <c r="E263" s="18" t="n">
        <f aca="false">IF(A263&lt;=Calculator!$B$8*12,E262-D263,0)</f>
        <v>153485.782318541</v>
      </c>
    </row>
    <row r="264" customFormat="false" ht="15" hidden="false" customHeight="false" outlineLevel="0" collapsed="false">
      <c r="A264" s="17" t="n">
        <v>263</v>
      </c>
      <c r="B264" s="18" t="n">
        <f aca="false">IF(A264&lt;=Calculator!$B$8*12,Calculator!$B$14,0)</f>
        <v>2022.61767517748</v>
      </c>
      <c r="C264" s="18" t="n">
        <f aca="false">IF(A264&lt;=Calculator!$B$8*12,E263*Calculator!$B$7/12,0)</f>
        <v>831.381320892095</v>
      </c>
      <c r="D264" s="18" t="n">
        <f aca="false">B264-C264</f>
        <v>1191.23635428539</v>
      </c>
      <c r="E264" s="18" t="n">
        <f aca="false">IF(A264&lt;=Calculator!$B$8*12,E263-D264,0)</f>
        <v>152294.545964255</v>
      </c>
    </row>
    <row r="265" customFormat="false" ht="15" hidden="false" customHeight="false" outlineLevel="0" collapsed="false">
      <c r="A265" s="17" t="n">
        <v>264</v>
      </c>
      <c r="B265" s="18" t="n">
        <f aca="false">IF(A265&lt;=Calculator!$B$8*12,Calculator!$B$14,0)</f>
        <v>2022.61767517748</v>
      </c>
      <c r="C265" s="18" t="n">
        <f aca="false">IF(A265&lt;=Calculator!$B$8*12,E264*Calculator!$B$7/12,0)</f>
        <v>824.928790639715</v>
      </c>
      <c r="D265" s="18" t="n">
        <f aca="false">B265-C265</f>
        <v>1197.68888453777</v>
      </c>
      <c r="E265" s="18" t="n">
        <f aca="false">IF(A265&lt;=Calculator!$B$8*12,E264-D265,0)</f>
        <v>151096.857079717</v>
      </c>
    </row>
    <row r="266" customFormat="false" ht="15" hidden="false" customHeight="false" outlineLevel="0" collapsed="false">
      <c r="A266" s="17" t="n">
        <v>265</v>
      </c>
      <c r="B266" s="18" t="n">
        <f aca="false">IF(A266&lt;=Calculator!$B$8*12,Calculator!$B$14,0)</f>
        <v>2022.61767517748</v>
      </c>
      <c r="C266" s="18" t="n">
        <f aca="false">IF(A266&lt;=Calculator!$B$8*12,E265*Calculator!$B$7/12,0)</f>
        <v>818.441309181803</v>
      </c>
      <c r="D266" s="18" t="n">
        <f aca="false">B266-C266</f>
        <v>1204.17636599568</v>
      </c>
      <c r="E266" s="18" t="n">
        <f aca="false">IF(A266&lt;=Calculator!$B$8*12,E265-D266,0)</f>
        <v>149892.680713722</v>
      </c>
    </row>
    <row r="267" customFormat="false" ht="15" hidden="false" customHeight="false" outlineLevel="0" collapsed="false">
      <c r="A267" s="17" t="n">
        <v>266</v>
      </c>
      <c r="B267" s="18" t="n">
        <f aca="false">IF(A267&lt;=Calculator!$B$8*12,Calculator!$B$14,0)</f>
        <v>2022.61767517748</v>
      </c>
      <c r="C267" s="18" t="n">
        <f aca="false">IF(A267&lt;=Calculator!$B$8*12,E266*Calculator!$B$7/12,0)</f>
        <v>811.918687199326</v>
      </c>
      <c r="D267" s="18" t="n">
        <f aca="false">B267-C267</f>
        <v>1210.69898797816</v>
      </c>
      <c r="E267" s="18" t="n">
        <f aca="false">IF(A267&lt;=Calculator!$B$8*12,E266-D267,0)</f>
        <v>148681.981725744</v>
      </c>
    </row>
    <row r="268" customFormat="false" ht="15" hidden="false" customHeight="false" outlineLevel="0" collapsed="false">
      <c r="A268" s="17" t="n">
        <v>267</v>
      </c>
      <c r="B268" s="18" t="n">
        <f aca="false">IF(A268&lt;=Calculator!$B$8*12,Calculator!$B$14,0)</f>
        <v>2022.61767517748</v>
      </c>
      <c r="C268" s="18" t="n">
        <f aca="false">IF(A268&lt;=Calculator!$B$8*12,E267*Calculator!$B$7/12,0)</f>
        <v>805.360734347778</v>
      </c>
      <c r="D268" s="18" t="n">
        <f aca="false">B268-C268</f>
        <v>1217.25694082971</v>
      </c>
      <c r="E268" s="18" t="n">
        <f aca="false">IF(A268&lt;=Calculator!$B$8*12,E267-D268,0)</f>
        <v>147464.724784914</v>
      </c>
    </row>
    <row r="269" customFormat="false" ht="15" hidden="false" customHeight="false" outlineLevel="0" collapsed="false">
      <c r="A269" s="17" t="n">
        <v>268</v>
      </c>
      <c r="B269" s="18" t="n">
        <f aca="false">IF(A269&lt;=Calculator!$B$8*12,Calculator!$B$14,0)</f>
        <v>2022.61767517748</v>
      </c>
      <c r="C269" s="18" t="n">
        <f aca="false">IF(A269&lt;=Calculator!$B$8*12,E268*Calculator!$B$7/12,0)</f>
        <v>798.767259251617</v>
      </c>
      <c r="D269" s="18" t="n">
        <f aca="false">B269-C269</f>
        <v>1223.85041592587</v>
      </c>
      <c r="E269" s="18" t="n">
        <f aca="false">IF(A269&lt;=Calculator!$B$8*12,E268-D269,0)</f>
        <v>146240.874368988</v>
      </c>
    </row>
    <row r="270" customFormat="false" ht="15" hidden="false" customHeight="false" outlineLevel="0" collapsed="false">
      <c r="A270" s="17" t="n">
        <v>269</v>
      </c>
      <c r="B270" s="18" t="n">
        <f aca="false">IF(A270&lt;=Calculator!$B$8*12,Calculator!$B$14,0)</f>
        <v>2022.61767517748</v>
      </c>
      <c r="C270" s="18" t="n">
        <f aca="false">IF(A270&lt;=Calculator!$B$8*12,E269*Calculator!$B$7/12,0)</f>
        <v>792.138069498685</v>
      </c>
      <c r="D270" s="18" t="n">
        <f aca="false">B270-C270</f>
        <v>1230.4796056788</v>
      </c>
      <c r="E270" s="18" t="n">
        <f aca="false">IF(A270&lt;=Calculator!$B$8*12,E269-D270,0)</f>
        <v>145010.394763309</v>
      </c>
    </row>
    <row r="271" customFormat="false" ht="15" hidden="false" customHeight="false" outlineLevel="0" collapsed="false">
      <c r="A271" s="17" t="n">
        <v>270</v>
      </c>
      <c r="B271" s="18" t="n">
        <f aca="false">IF(A271&lt;=Calculator!$B$8*12,Calculator!$B$14,0)</f>
        <v>2022.61767517748</v>
      </c>
      <c r="C271" s="18" t="n">
        <f aca="false">IF(A271&lt;=Calculator!$B$8*12,E270*Calculator!$B$7/12,0)</f>
        <v>785.472971634591</v>
      </c>
      <c r="D271" s="18" t="n">
        <f aca="false">B271-C271</f>
        <v>1237.14470354289</v>
      </c>
      <c r="E271" s="18" t="n">
        <f aca="false">IF(A271&lt;=Calculator!$B$8*12,E270-D271,0)</f>
        <v>143773.250059766</v>
      </c>
    </row>
    <row r="272" customFormat="false" ht="15" hidden="false" customHeight="false" outlineLevel="0" collapsed="false">
      <c r="A272" s="17" t="n">
        <v>271</v>
      </c>
      <c r="B272" s="18" t="n">
        <f aca="false">IF(A272&lt;=Calculator!$B$8*12,Calculator!$B$14,0)</f>
        <v>2022.61767517748</v>
      </c>
      <c r="C272" s="18" t="n">
        <f aca="false">IF(A272&lt;=Calculator!$B$8*12,E271*Calculator!$B$7/12,0)</f>
        <v>778.771771157067</v>
      </c>
      <c r="D272" s="18" t="n">
        <f aca="false">B272-C272</f>
        <v>1243.84590402042</v>
      </c>
      <c r="E272" s="18" t="n">
        <f aca="false">IF(A272&lt;=Calculator!$B$8*12,E271-D272,0)</f>
        <v>142529.404155746</v>
      </c>
    </row>
    <row r="273" customFormat="false" ht="15" hidden="false" customHeight="false" outlineLevel="0" collapsed="false">
      <c r="A273" s="17" t="n">
        <v>272</v>
      </c>
      <c r="B273" s="18" t="n">
        <f aca="false">IF(A273&lt;=Calculator!$B$8*12,Calculator!$B$14,0)</f>
        <v>2022.61767517748</v>
      </c>
      <c r="C273" s="18" t="n">
        <f aca="false">IF(A273&lt;=Calculator!$B$8*12,E272*Calculator!$B$7/12,0)</f>
        <v>772.03427251029</v>
      </c>
      <c r="D273" s="18" t="n">
        <f aca="false">B273-C273</f>
        <v>1250.58340266719</v>
      </c>
      <c r="E273" s="18" t="n">
        <f aca="false">IF(A273&lt;=Calculator!$B$8*12,E272-D273,0)</f>
        <v>141278.820753079</v>
      </c>
    </row>
    <row r="274" customFormat="false" ht="15" hidden="false" customHeight="false" outlineLevel="0" collapsed="false">
      <c r="A274" s="17" t="n">
        <v>273</v>
      </c>
      <c r="B274" s="18" t="n">
        <f aca="false">IF(A274&lt;=Calculator!$B$8*12,Calculator!$B$14,0)</f>
        <v>2022.61767517748</v>
      </c>
      <c r="C274" s="18" t="n">
        <f aca="false">IF(A274&lt;=Calculator!$B$8*12,E273*Calculator!$B$7/12,0)</f>
        <v>765.260279079176</v>
      </c>
      <c r="D274" s="18" t="n">
        <f aca="false">B274-C274</f>
        <v>1257.35739609831</v>
      </c>
      <c r="E274" s="18" t="n">
        <f aca="false">IF(A274&lt;=Calculator!$B$8*12,E273-D274,0)</f>
        <v>140021.46335698</v>
      </c>
    </row>
    <row r="275" customFormat="false" ht="15" hidden="false" customHeight="false" outlineLevel="0" collapsed="false">
      <c r="A275" s="17" t="n">
        <v>274</v>
      </c>
      <c r="B275" s="18" t="n">
        <f aca="false">IF(A275&lt;=Calculator!$B$8*12,Calculator!$B$14,0)</f>
        <v>2022.61767517748</v>
      </c>
      <c r="C275" s="18" t="n">
        <f aca="false">IF(A275&lt;=Calculator!$B$8*12,E274*Calculator!$B$7/12,0)</f>
        <v>758.449593183644</v>
      </c>
      <c r="D275" s="18" t="n">
        <f aca="false">B275-C275</f>
        <v>1264.16808199384</v>
      </c>
      <c r="E275" s="18" t="n">
        <f aca="false">IF(A275&lt;=Calculator!$B$8*12,E274-D275,0)</f>
        <v>138757.295274986</v>
      </c>
    </row>
    <row r="276" customFormat="false" ht="15" hidden="false" customHeight="false" outlineLevel="0" collapsed="false">
      <c r="A276" s="17" t="n">
        <v>275</v>
      </c>
      <c r="B276" s="18" t="n">
        <f aca="false">IF(A276&lt;=Calculator!$B$8*12,Calculator!$B$14,0)</f>
        <v>2022.61767517748</v>
      </c>
      <c r="C276" s="18" t="n">
        <f aca="false">IF(A276&lt;=Calculator!$B$8*12,E275*Calculator!$B$7/12,0)</f>
        <v>751.602016072843</v>
      </c>
      <c r="D276" s="18" t="n">
        <f aca="false">B276-C276</f>
        <v>1271.01565910464</v>
      </c>
      <c r="E276" s="18" t="n">
        <f aca="false">IF(A276&lt;=Calculator!$B$8*12,E275-D276,0)</f>
        <v>137486.279615882</v>
      </c>
    </row>
    <row r="277" customFormat="false" ht="15" hidden="false" customHeight="false" outlineLevel="0" collapsed="false">
      <c r="A277" s="17" t="n">
        <v>276</v>
      </c>
      <c r="B277" s="18" t="n">
        <f aca="false">IF(A277&lt;=Calculator!$B$8*12,Calculator!$B$14,0)</f>
        <v>2022.61767517748</v>
      </c>
      <c r="C277" s="18" t="n">
        <f aca="false">IF(A277&lt;=Calculator!$B$8*12,E276*Calculator!$B$7/12,0)</f>
        <v>744.71734791936</v>
      </c>
      <c r="D277" s="18" t="n">
        <f aca="false">B277-C277</f>
        <v>1277.90032725812</v>
      </c>
      <c r="E277" s="18" t="n">
        <f aca="false">IF(A277&lt;=Calculator!$B$8*12,E276-D277,0)</f>
        <v>136208.379288624</v>
      </c>
    </row>
    <row r="278" customFormat="false" ht="15" hidden="false" customHeight="false" outlineLevel="0" collapsed="false">
      <c r="A278" s="17" t="n">
        <v>277</v>
      </c>
      <c r="B278" s="18" t="n">
        <f aca="false">IF(A278&lt;=Calculator!$B$8*12,Calculator!$B$14,0)</f>
        <v>2022.61767517748</v>
      </c>
      <c r="C278" s="18" t="n">
        <f aca="false">IF(A278&lt;=Calculator!$B$8*12,E277*Calculator!$B$7/12,0)</f>
        <v>737.795387813378</v>
      </c>
      <c r="D278" s="18" t="n">
        <f aca="false">B278-C278</f>
        <v>1284.82228736411</v>
      </c>
      <c r="E278" s="18" t="n">
        <f aca="false">IF(A278&lt;=Calculator!$B$8*12,E277-D278,0)</f>
        <v>134923.55700126</v>
      </c>
    </row>
    <row r="279" customFormat="false" ht="15" hidden="false" customHeight="false" outlineLevel="0" collapsed="false">
      <c r="A279" s="17" t="n">
        <v>278</v>
      </c>
      <c r="B279" s="18" t="n">
        <f aca="false">IF(A279&lt;=Calculator!$B$8*12,Calculator!$B$14,0)</f>
        <v>2022.61767517748</v>
      </c>
      <c r="C279" s="18" t="n">
        <f aca="false">IF(A279&lt;=Calculator!$B$8*12,E278*Calculator!$B$7/12,0)</f>
        <v>730.835933756823</v>
      </c>
      <c r="D279" s="18" t="n">
        <f aca="false">B279-C279</f>
        <v>1291.78174142066</v>
      </c>
      <c r="E279" s="18" t="n">
        <f aca="false">IF(A279&lt;=Calculator!$B$8*12,E278-D279,0)</f>
        <v>133631.775259839</v>
      </c>
    </row>
    <row r="280" customFormat="false" ht="15" hidden="false" customHeight="false" outlineLevel="0" collapsed="false">
      <c r="A280" s="17" t="n">
        <v>279</v>
      </c>
      <c r="B280" s="18" t="n">
        <f aca="false">IF(A280&lt;=Calculator!$B$8*12,Calculator!$B$14,0)</f>
        <v>2022.61767517748</v>
      </c>
      <c r="C280" s="18" t="n">
        <f aca="false">IF(A280&lt;=Calculator!$B$8*12,E279*Calculator!$B$7/12,0)</f>
        <v>723.838782657461</v>
      </c>
      <c r="D280" s="18" t="n">
        <f aca="false">B280-C280</f>
        <v>1298.77889252002</v>
      </c>
      <c r="E280" s="18" t="n">
        <f aca="false">IF(A280&lt;=Calculator!$B$8*12,E279-D280,0)</f>
        <v>132332.996367319</v>
      </c>
    </row>
    <row r="281" customFormat="false" ht="15" hidden="false" customHeight="false" outlineLevel="0" collapsed="false">
      <c r="A281" s="17" t="n">
        <v>280</v>
      </c>
      <c r="B281" s="18" t="n">
        <f aca="false">IF(A281&lt;=Calculator!$B$8*12,Calculator!$B$14,0)</f>
        <v>2022.61767517748</v>
      </c>
      <c r="C281" s="18" t="n">
        <f aca="false">IF(A281&lt;=Calculator!$B$8*12,E280*Calculator!$B$7/12,0)</f>
        <v>716.803730322978</v>
      </c>
      <c r="D281" s="18" t="n">
        <f aca="false">B281-C281</f>
        <v>1305.81394485451</v>
      </c>
      <c r="E281" s="18" t="n">
        <f aca="false">IF(A281&lt;=Calculator!$B$8*12,E280-D281,0)</f>
        <v>131027.182422464</v>
      </c>
    </row>
    <row r="282" customFormat="false" ht="15" hidden="false" customHeight="false" outlineLevel="0" collapsed="false">
      <c r="A282" s="17" t="n">
        <v>281</v>
      </c>
      <c r="B282" s="18" t="n">
        <f aca="false">IF(A282&lt;=Calculator!$B$8*12,Calculator!$B$14,0)</f>
        <v>2022.61767517748</v>
      </c>
      <c r="C282" s="18" t="n">
        <f aca="false">IF(A282&lt;=Calculator!$B$8*12,E281*Calculator!$B$7/12,0)</f>
        <v>709.730571455016</v>
      </c>
      <c r="D282" s="18" t="n">
        <f aca="false">B282-C282</f>
        <v>1312.88710372247</v>
      </c>
      <c r="E282" s="18" t="n">
        <f aca="false">IF(A282&lt;=Calculator!$B$8*12,E281-D282,0)</f>
        <v>129714.295318742</v>
      </c>
    </row>
    <row r="283" customFormat="false" ht="15" hidden="false" customHeight="false" outlineLevel="0" collapsed="false">
      <c r="A283" s="17" t="n">
        <v>282</v>
      </c>
      <c r="B283" s="18" t="n">
        <f aca="false">IF(A283&lt;=Calculator!$B$8*12,Calculator!$B$14,0)</f>
        <v>2022.61767517748</v>
      </c>
      <c r="C283" s="18" t="n">
        <f aca="false">IF(A283&lt;=Calculator!$B$8*12,E282*Calculator!$B$7/12,0)</f>
        <v>702.619099643186</v>
      </c>
      <c r="D283" s="18" t="n">
        <f aca="false">B283-C283</f>
        <v>1319.9985755343</v>
      </c>
      <c r="E283" s="18" t="n">
        <f aca="false">IF(A283&lt;=Calculator!$B$8*12,E282-D283,0)</f>
        <v>128394.296743208</v>
      </c>
    </row>
    <row r="284" customFormat="false" ht="15" hidden="false" customHeight="false" outlineLevel="0" collapsed="false">
      <c r="A284" s="17" t="n">
        <v>283</v>
      </c>
      <c r="B284" s="18" t="n">
        <f aca="false">IF(A284&lt;=Calculator!$B$8*12,Calculator!$B$14,0)</f>
        <v>2022.61767517748</v>
      </c>
      <c r="C284" s="18" t="n">
        <f aca="false">IF(A284&lt;=Calculator!$B$8*12,E283*Calculator!$B$7/12,0)</f>
        <v>695.469107359041</v>
      </c>
      <c r="D284" s="18" t="n">
        <f aca="false">B284-C284</f>
        <v>1327.14856781844</v>
      </c>
      <c r="E284" s="18" t="n">
        <f aca="false">IF(A284&lt;=Calculator!$B$8*12,E283-D284,0)</f>
        <v>127067.148175389</v>
      </c>
    </row>
    <row r="285" customFormat="false" ht="15" hidden="false" customHeight="false" outlineLevel="0" collapsed="false">
      <c r="A285" s="17" t="n">
        <v>284</v>
      </c>
      <c r="B285" s="18" t="n">
        <f aca="false">IF(A285&lt;=Calculator!$B$8*12,Calculator!$B$14,0)</f>
        <v>2022.61767517748</v>
      </c>
      <c r="C285" s="18" t="n">
        <f aca="false">IF(A285&lt;=Calculator!$B$8*12,E284*Calculator!$B$7/12,0)</f>
        <v>688.280385950025</v>
      </c>
      <c r="D285" s="18" t="n">
        <f aca="false">B285-C285</f>
        <v>1334.33728922746</v>
      </c>
      <c r="E285" s="18" t="n">
        <f aca="false">IF(A285&lt;=Calculator!$B$8*12,E284-D285,0)</f>
        <v>125732.810886162</v>
      </c>
    </row>
    <row r="286" customFormat="false" ht="15" hidden="false" customHeight="false" outlineLevel="0" collapsed="false">
      <c r="A286" s="17" t="n">
        <v>285</v>
      </c>
      <c r="B286" s="18" t="n">
        <f aca="false">IF(A286&lt;=Calculator!$B$8*12,Calculator!$B$14,0)</f>
        <v>2022.61767517748</v>
      </c>
      <c r="C286" s="18" t="n">
        <f aca="false">IF(A286&lt;=Calculator!$B$8*12,E285*Calculator!$B$7/12,0)</f>
        <v>681.052725633376</v>
      </c>
      <c r="D286" s="18" t="n">
        <f aca="false">B286-C286</f>
        <v>1341.56494954411</v>
      </c>
      <c r="E286" s="18" t="n">
        <f aca="false">IF(A286&lt;=Calculator!$B$8*12,E285-D286,0)</f>
        <v>124391.245936618</v>
      </c>
    </row>
    <row r="287" customFormat="false" ht="15" hidden="false" customHeight="false" outlineLevel="0" collapsed="false">
      <c r="A287" s="17" t="n">
        <v>286</v>
      </c>
      <c r="B287" s="18" t="n">
        <f aca="false">IF(A287&lt;=Calculator!$B$8*12,Calculator!$B$14,0)</f>
        <v>2022.61767517748</v>
      </c>
      <c r="C287" s="18" t="n">
        <f aca="false">IF(A287&lt;=Calculator!$B$8*12,E286*Calculator!$B$7/12,0)</f>
        <v>673.785915490012</v>
      </c>
      <c r="D287" s="18" t="n">
        <f aca="false">B287-C287</f>
        <v>1348.83175968747</v>
      </c>
      <c r="E287" s="18" t="n">
        <f aca="false">IF(A287&lt;=Calculator!$B$8*12,E286-D287,0)</f>
        <v>123042.41417693</v>
      </c>
    </row>
    <row r="288" customFormat="false" ht="15" hidden="false" customHeight="false" outlineLevel="0" collapsed="false">
      <c r="A288" s="17" t="n">
        <v>287</v>
      </c>
      <c r="B288" s="18" t="n">
        <f aca="false">IF(A288&lt;=Calculator!$B$8*12,Calculator!$B$14,0)</f>
        <v>2022.61767517748</v>
      </c>
      <c r="C288" s="18" t="n">
        <f aca="false">IF(A288&lt;=Calculator!$B$8*12,E287*Calculator!$B$7/12,0)</f>
        <v>666.479743458372</v>
      </c>
      <c r="D288" s="18" t="n">
        <f aca="false">B288-C288</f>
        <v>1356.13793171911</v>
      </c>
      <c r="E288" s="18" t="n">
        <f aca="false">IF(A288&lt;=Calculator!$B$8*12,E287-D288,0)</f>
        <v>121686.276245211</v>
      </c>
    </row>
    <row r="289" customFormat="false" ht="15" hidden="false" customHeight="false" outlineLevel="0" collapsed="false">
      <c r="A289" s="17" t="n">
        <v>288</v>
      </c>
      <c r="B289" s="18" t="n">
        <f aca="false">IF(A289&lt;=Calculator!$B$8*12,Calculator!$B$14,0)</f>
        <v>2022.61767517748</v>
      </c>
      <c r="C289" s="18" t="n">
        <f aca="false">IF(A289&lt;=Calculator!$B$8*12,E288*Calculator!$B$7/12,0)</f>
        <v>659.133996328226</v>
      </c>
      <c r="D289" s="18" t="n">
        <f aca="false">B289-C289</f>
        <v>1363.48367884926</v>
      </c>
      <c r="E289" s="18" t="n">
        <f aca="false">IF(A289&lt;=Calculator!$B$8*12,E288-D289,0)</f>
        <v>120322.792566362</v>
      </c>
    </row>
    <row r="290" customFormat="false" ht="15" hidden="false" customHeight="false" outlineLevel="0" collapsed="false">
      <c r="A290" s="17" t="n">
        <v>289</v>
      </c>
      <c r="B290" s="18" t="n">
        <f aca="false">IF(A290&lt;=Calculator!$B$8*12,Calculator!$B$14,0)</f>
        <v>2022.61767517748</v>
      </c>
      <c r="C290" s="18" t="n">
        <f aca="false">IF(A290&lt;=Calculator!$B$8*12,E289*Calculator!$B$7/12,0)</f>
        <v>651.74845973446</v>
      </c>
      <c r="D290" s="18" t="n">
        <f aca="false">B290-C290</f>
        <v>1370.86921544302</v>
      </c>
      <c r="E290" s="18" t="n">
        <f aca="false">IF(A290&lt;=Calculator!$B$8*12,E289-D290,0)</f>
        <v>118951.923350919</v>
      </c>
    </row>
    <row r="291" customFormat="false" ht="15" hidden="false" customHeight="false" outlineLevel="0" collapsed="false">
      <c r="A291" s="17" t="n">
        <v>290</v>
      </c>
      <c r="B291" s="18" t="n">
        <f aca="false">IF(A291&lt;=Calculator!$B$8*12,Calculator!$B$14,0)</f>
        <v>2022.61767517748</v>
      </c>
      <c r="C291" s="18" t="n">
        <f aca="false">IF(A291&lt;=Calculator!$B$8*12,E290*Calculator!$B$7/12,0)</f>
        <v>644.32291815081</v>
      </c>
      <c r="D291" s="18" t="n">
        <f aca="false">B291-C291</f>
        <v>1378.29475702667</v>
      </c>
      <c r="E291" s="18" t="n">
        <f aca="false">IF(A291&lt;=Calculator!$B$8*12,E290-D291,0)</f>
        <v>117573.628593892</v>
      </c>
    </row>
    <row r="292" customFormat="false" ht="15" hidden="false" customHeight="false" outlineLevel="0" collapsed="false">
      <c r="A292" s="17" t="n">
        <v>291</v>
      </c>
      <c r="B292" s="18" t="n">
        <f aca="false">IF(A292&lt;=Calculator!$B$8*12,Calculator!$B$14,0)</f>
        <v>2022.61767517748</v>
      </c>
      <c r="C292" s="18" t="n">
        <f aca="false">IF(A292&lt;=Calculator!$B$8*12,E291*Calculator!$B$7/12,0)</f>
        <v>636.857154883582</v>
      </c>
      <c r="D292" s="18" t="n">
        <f aca="false">B292-C292</f>
        <v>1385.7605202939</v>
      </c>
      <c r="E292" s="18" t="n">
        <f aca="false">IF(A292&lt;=Calculator!$B$8*12,E291-D292,0)</f>
        <v>116187.868073598</v>
      </c>
    </row>
    <row r="293" customFormat="false" ht="15" hidden="false" customHeight="false" outlineLevel="0" collapsed="false">
      <c r="A293" s="17" t="n">
        <v>292</v>
      </c>
      <c r="B293" s="18" t="n">
        <f aca="false">IF(A293&lt;=Calculator!$B$8*12,Calculator!$B$14,0)</f>
        <v>2022.61767517748</v>
      </c>
      <c r="C293" s="18" t="n">
        <f aca="false">IF(A293&lt;=Calculator!$B$8*12,E292*Calculator!$B$7/12,0)</f>
        <v>629.350952065324</v>
      </c>
      <c r="D293" s="18" t="n">
        <f aca="false">B293-C293</f>
        <v>1393.26672311216</v>
      </c>
      <c r="E293" s="18" t="n">
        <f aca="false">IF(A293&lt;=Calculator!$B$8*12,E292-D293,0)</f>
        <v>114794.601350486</v>
      </c>
    </row>
    <row r="294" customFormat="false" ht="15" hidden="false" customHeight="false" outlineLevel="0" collapsed="false">
      <c r="A294" s="17" t="n">
        <v>293</v>
      </c>
      <c r="B294" s="18" t="n">
        <f aca="false">IF(A294&lt;=Calculator!$B$8*12,Calculator!$B$14,0)</f>
        <v>2022.61767517748</v>
      </c>
      <c r="C294" s="18" t="n">
        <f aca="false">IF(A294&lt;=Calculator!$B$8*12,E293*Calculator!$B$7/12,0)</f>
        <v>621.804090648466</v>
      </c>
      <c r="D294" s="18" t="n">
        <f aca="false">B294-C294</f>
        <v>1400.81358452902</v>
      </c>
      <c r="E294" s="18" t="n">
        <f aca="false">IF(A294&lt;=Calculator!$B$8*12,E293-D294,0)</f>
        <v>113393.787765957</v>
      </c>
    </row>
    <row r="295" customFormat="false" ht="15" hidden="false" customHeight="false" outlineLevel="0" collapsed="false">
      <c r="A295" s="17" t="n">
        <v>294</v>
      </c>
      <c r="B295" s="18" t="n">
        <f aca="false">IF(A295&lt;=Calculator!$B$8*12,Calculator!$B$14,0)</f>
        <v>2022.61767517748</v>
      </c>
      <c r="C295" s="18" t="n">
        <f aca="false">IF(A295&lt;=Calculator!$B$8*12,E294*Calculator!$B$7/12,0)</f>
        <v>614.216350398934</v>
      </c>
      <c r="D295" s="18" t="n">
        <f aca="false">B295-C295</f>
        <v>1408.40132477855</v>
      </c>
      <c r="E295" s="18" t="n">
        <f aca="false">IF(A295&lt;=Calculator!$B$8*12,E294-D295,0)</f>
        <v>111985.386441178</v>
      </c>
    </row>
    <row r="296" customFormat="false" ht="15" hidden="false" customHeight="false" outlineLevel="0" collapsed="false">
      <c r="A296" s="17" t="n">
        <v>295</v>
      </c>
      <c r="B296" s="18" t="n">
        <f aca="false">IF(A296&lt;=Calculator!$B$8*12,Calculator!$B$14,0)</f>
        <v>2022.61767517748</v>
      </c>
      <c r="C296" s="18" t="n">
        <f aca="false">IF(A296&lt;=Calculator!$B$8*12,E295*Calculator!$B$7/12,0)</f>
        <v>606.587509889717</v>
      </c>
      <c r="D296" s="18" t="n">
        <f aca="false">B296-C296</f>
        <v>1416.03016528777</v>
      </c>
      <c r="E296" s="18" t="n">
        <f aca="false">IF(A296&lt;=Calculator!$B$8*12,E295-D296,0)</f>
        <v>110569.356275891</v>
      </c>
    </row>
    <row r="297" customFormat="false" ht="15" hidden="false" customHeight="false" outlineLevel="0" collapsed="false">
      <c r="A297" s="17" t="n">
        <v>296</v>
      </c>
      <c r="B297" s="18" t="n">
        <f aca="false">IF(A297&lt;=Calculator!$B$8*12,Calculator!$B$14,0)</f>
        <v>2022.61767517748</v>
      </c>
      <c r="C297" s="18" t="n">
        <f aca="false">IF(A297&lt;=Calculator!$B$8*12,E296*Calculator!$B$7/12,0)</f>
        <v>598.917346494408</v>
      </c>
      <c r="D297" s="18" t="n">
        <f aca="false">B297-C297</f>
        <v>1423.70032868308</v>
      </c>
      <c r="E297" s="18" t="n">
        <f aca="false">IF(A297&lt;=Calculator!$B$8*12,E296-D297,0)</f>
        <v>109145.655947208</v>
      </c>
    </row>
    <row r="298" customFormat="false" ht="15" hidden="false" customHeight="false" outlineLevel="0" collapsed="false">
      <c r="A298" s="17" t="n">
        <v>297</v>
      </c>
      <c r="B298" s="18" t="n">
        <f aca="false">IF(A298&lt;=Calculator!$B$8*12,Calculator!$B$14,0)</f>
        <v>2022.61767517748</v>
      </c>
      <c r="C298" s="18" t="n">
        <f aca="false">IF(A298&lt;=Calculator!$B$8*12,E297*Calculator!$B$7/12,0)</f>
        <v>591.205636380708</v>
      </c>
      <c r="D298" s="18" t="n">
        <f aca="false">B298-C298</f>
        <v>1431.41203879678</v>
      </c>
      <c r="E298" s="18" t="n">
        <f aca="false">IF(A298&lt;=Calculator!$B$8*12,E297-D298,0)</f>
        <v>107714.243908411</v>
      </c>
    </row>
    <row r="299" customFormat="false" ht="15" hidden="false" customHeight="false" outlineLevel="0" collapsed="false">
      <c r="A299" s="17" t="n">
        <v>298</v>
      </c>
      <c r="B299" s="18" t="n">
        <f aca="false">IF(A299&lt;=Calculator!$B$8*12,Calculator!$B$14,0)</f>
        <v>2022.61767517748</v>
      </c>
      <c r="C299" s="18" t="n">
        <f aca="false">IF(A299&lt;=Calculator!$B$8*12,E298*Calculator!$B$7/12,0)</f>
        <v>583.452154503892</v>
      </c>
      <c r="D299" s="18" t="n">
        <f aca="false">B299-C299</f>
        <v>1439.16552067359</v>
      </c>
      <c r="E299" s="18" t="n">
        <f aca="false">IF(A299&lt;=Calculator!$B$8*12,E298-D299,0)</f>
        <v>106275.078387737</v>
      </c>
    </row>
    <row r="300" customFormat="false" ht="15" hidden="false" customHeight="false" outlineLevel="0" collapsed="false">
      <c r="A300" s="17" t="n">
        <v>299</v>
      </c>
      <c r="B300" s="18" t="n">
        <f aca="false">IF(A300&lt;=Calculator!$B$8*12,Calculator!$B$14,0)</f>
        <v>2022.61767517748</v>
      </c>
      <c r="C300" s="18" t="n">
        <f aca="false">IF(A300&lt;=Calculator!$B$8*12,E299*Calculator!$B$7/12,0)</f>
        <v>575.656674600244</v>
      </c>
      <c r="D300" s="18" t="n">
        <f aca="false">B300-C300</f>
        <v>1446.96100057724</v>
      </c>
      <c r="E300" s="18" t="n">
        <f aca="false">IF(A300&lt;=Calculator!$B$8*12,E299-D300,0)</f>
        <v>104828.11738716</v>
      </c>
    </row>
    <row r="301" customFormat="false" ht="15" hidden="false" customHeight="false" outlineLevel="0" collapsed="false">
      <c r="A301" s="17" t="n">
        <v>300</v>
      </c>
      <c r="B301" s="18" t="n">
        <f aca="false">IF(A301&lt;=Calculator!$B$8*12,Calculator!$B$14,0)</f>
        <v>2022.61767517748</v>
      </c>
      <c r="C301" s="18" t="n">
        <f aca="false">IF(A301&lt;=Calculator!$B$8*12,E300*Calculator!$B$7/12,0)</f>
        <v>567.81896918045</v>
      </c>
      <c r="D301" s="18" t="n">
        <f aca="false">B301-C301</f>
        <v>1454.79870599703</v>
      </c>
      <c r="E301" s="18" t="n">
        <f aca="false">IF(A301&lt;=Calculator!$B$8*12,E300-D301,0)</f>
        <v>103373.318681163</v>
      </c>
    </row>
    <row r="302" customFormat="false" ht="15" hidden="false" customHeight="false" outlineLevel="0" collapsed="false">
      <c r="A302" s="17" t="n">
        <v>301</v>
      </c>
      <c r="B302" s="18" t="n">
        <f aca="false">IF(A302&lt;=Calculator!$B$8*12,Calculator!$B$14,0)</f>
        <v>2022.61767517748</v>
      </c>
      <c r="C302" s="18" t="n">
        <f aca="false">IF(A302&lt;=Calculator!$B$8*12,E301*Calculator!$B$7/12,0)</f>
        <v>559.938809522966</v>
      </c>
      <c r="D302" s="18" t="n">
        <f aca="false">B302-C302</f>
        <v>1462.67886565452</v>
      </c>
      <c r="E302" s="18" t="n">
        <f aca="false">IF(A302&lt;=Calculator!$B$8*12,E301-D302,0)</f>
        <v>101910.639815508</v>
      </c>
    </row>
    <row r="303" customFormat="false" ht="15" hidden="false" customHeight="false" outlineLevel="0" collapsed="false">
      <c r="A303" s="17" t="n">
        <v>302</v>
      </c>
      <c r="B303" s="18" t="n">
        <f aca="false">IF(A303&lt;=Calculator!$B$8*12,Calculator!$B$14,0)</f>
        <v>2022.61767517748</v>
      </c>
      <c r="C303" s="18" t="n">
        <f aca="false">IF(A303&lt;=Calculator!$B$8*12,E302*Calculator!$B$7/12,0)</f>
        <v>552.015965667338</v>
      </c>
      <c r="D303" s="18" t="n">
        <f aca="false">B303-C303</f>
        <v>1470.60170951015</v>
      </c>
      <c r="E303" s="18" t="n">
        <f aca="false">IF(A303&lt;=Calculator!$B$8*12,E302-D303,0)</f>
        <v>100440.038105998</v>
      </c>
    </row>
    <row r="304" customFormat="false" ht="15" hidden="false" customHeight="false" outlineLevel="0" collapsed="false">
      <c r="A304" s="17" t="n">
        <v>303</v>
      </c>
      <c r="B304" s="18" t="n">
        <f aca="false">IF(A304&lt;=Calculator!$B$8*12,Calculator!$B$14,0)</f>
        <v>2022.61767517748</v>
      </c>
      <c r="C304" s="18" t="n">
        <f aca="false">IF(A304&lt;=Calculator!$B$8*12,E303*Calculator!$B$7/12,0)</f>
        <v>544.050206407491</v>
      </c>
      <c r="D304" s="18" t="n">
        <f aca="false">B304-C304</f>
        <v>1478.56746876999</v>
      </c>
      <c r="E304" s="18" t="n">
        <f aca="false">IF(A304&lt;=Calculator!$B$8*12,E303-D304,0)</f>
        <v>98961.4706372283</v>
      </c>
    </row>
    <row r="305" customFormat="false" ht="15" hidden="false" customHeight="false" outlineLevel="0" collapsed="false">
      <c r="A305" s="17" t="n">
        <v>304</v>
      </c>
      <c r="B305" s="18" t="n">
        <f aca="false">IF(A305&lt;=Calculator!$B$8*12,Calculator!$B$14,0)</f>
        <v>2022.61767517748</v>
      </c>
      <c r="C305" s="18" t="n">
        <f aca="false">IF(A305&lt;=Calculator!$B$8*12,E304*Calculator!$B$7/12,0)</f>
        <v>536.041299284987</v>
      </c>
      <c r="D305" s="18" t="n">
        <f aca="false">B305-C305</f>
        <v>1486.5763758925</v>
      </c>
      <c r="E305" s="18" t="n">
        <f aca="false">IF(A305&lt;=Calculator!$B$8*12,E304-D305,0)</f>
        <v>97474.8942613358</v>
      </c>
    </row>
    <row r="306" customFormat="false" ht="15" hidden="false" customHeight="false" outlineLevel="0" collapsed="false">
      <c r="A306" s="17" t="n">
        <v>305</v>
      </c>
      <c r="B306" s="18" t="n">
        <f aca="false">IF(A306&lt;=Calculator!$B$8*12,Calculator!$B$14,0)</f>
        <v>2022.61767517748</v>
      </c>
      <c r="C306" s="18" t="n">
        <f aca="false">IF(A306&lt;=Calculator!$B$8*12,E305*Calculator!$B$7/12,0)</f>
        <v>527.989010582236</v>
      </c>
      <c r="D306" s="18" t="n">
        <f aca="false">B306-C306</f>
        <v>1494.62866459525</v>
      </c>
      <c r="E306" s="18" t="n">
        <f aca="false">IF(A306&lt;=Calculator!$B$8*12,E305-D306,0)</f>
        <v>95980.2655967406</v>
      </c>
    </row>
    <row r="307" customFormat="false" ht="15" hidden="false" customHeight="false" outlineLevel="0" collapsed="false">
      <c r="A307" s="17" t="n">
        <v>306</v>
      </c>
      <c r="B307" s="18" t="n">
        <f aca="false">IF(A307&lt;=Calculator!$B$8*12,Calculator!$B$14,0)</f>
        <v>2022.61767517748</v>
      </c>
      <c r="C307" s="18" t="n">
        <f aca="false">IF(A307&lt;=Calculator!$B$8*12,E306*Calculator!$B$7/12,0)</f>
        <v>519.893105315678</v>
      </c>
      <c r="D307" s="18" t="n">
        <f aca="false">B307-C307</f>
        <v>1502.72456986181</v>
      </c>
      <c r="E307" s="18" t="n">
        <f aca="false">IF(A307&lt;=Calculator!$B$8*12,E306-D307,0)</f>
        <v>94477.5410268788</v>
      </c>
    </row>
    <row r="308" customFormat="false" ht="15" hidden="false" customHeight="false" outlineLevel="0" collapsed="false">
      <c r="A308" s="17" t="n">
        <v>307</v>
      </c>
      <c r="B308" s="18" t="n">
        <f aca="false">IF(A308&lt;=Calculator!$B$8*12,Calculator!$B$14,0)</f>
        <v>2022.61767517748</v>
      </c>
      <c r="C308" s="18" t="n">
        <f aca="false">IF(A308&lt;=Calculator!$B$8*12,E307*Calculator!$B$7/12,0)</f>
        <v>511.753347228927</v>
      </c>
      <c r="D308" s="18" t="n">
        <f aca="false">B308-C308</f>
        <v>1510.86432794856</v>
      </c>
      <c r="E308" s="18" t="n">
        <f aca="false">IF(A308&lt;=Calculator!$B$8*12,E307-D308,0)</f>
        <v>92966.6766989302</v>
      </c>
    </row>
    <row r="309" customFormat="false" ht="15" hidden="false" customHeight="false" outlineLevel="0" collapsed="false">
      <c r="A309" s="17" t="n">
        <v>308</v>
      </c>
      <c r="B309" s="18" t="n">
        <f aca="false">IF(A309&lt;=Calculator!$B$8*12,Calculator!$B$14,0)</f>
        <v>2022.61767517748</v>
      </c>
      <c r="C309" s="18" t="n">
        <f aca="false">IF(A309&lt;=Calculator!$B$8*12,E308*Calculator!$B$7/12,0)</f>
        <v>503.569498785872</v>
      </c>
      <c r="D309" s="18" t="n">
        <f aca="false">B309-C309</f>
        <v>1519.04817639161</v>
      </c>
      <c r="E309" s="18" t="n">
        <f aca="false">IF(A309&lt;=Calculator!$B$8*12,E308-D309,0)</f>
        <v>91447.6285225386</v>
      </c>
    </row>
    <row r="310" customFormat="false" ht="15" hidden="false" customHeight="false" outlineLevel="0" collapsed="false">
      <c r="A310" s="17" t="n">
        <v>309</v>
      </c>
      <c r="B310" s="18" t="n">
        <f aca="false">IF(A310&lt;=Calculator!$B$8*12,Calculator!$B$14,0)</f>
        <v>2022.61767517748</v>
      </c>
      <c r="C310" s="18" t="n">
        <f aca="false">IF(A310&lt;=Calculator!$B$8*12,E309*Calculator!$B$7/12,0)</f>
        <v>495.341321163751</v>
      </c>
      <c r="D310" s="18" t="n">
        <f aca="false">B310-C310</f>
        <v>1527.27635401373</v>
      </c>
      <c r="E310" s="18" t="n">
        <f aca="false">IF(A310&lt;=Calculator!$B$8*12,E309-D310,0)</f>
        <v>89920.3521685249</v>
      </c>
    </row>
    <row r="311" customFormat="false" ht="15" hidden="false" customHeight="false" outlineLevel="0" collapsed="false">
      <c r="A311" s="17" t="n">
        <v>310</v>
      </c>
      <c r="B311" s="18" t="n">
        <f aca="false">IF(A311&lt;=Calculator!$B$8*12,Calculator!$B$14,0)</f>
        <v>2022.61767517748</v>
      </c>
      <c r="C311" s="18" t="n">
        <f aca="false">IF(A311&lt;=Calculator!$B$8*12,E310*Calculator!$B$7/12,0)</f>
        <v>487.068574246176</v>
      </c>
      <c r="D311" s="18" t="n">
        <f aca="false">B311-C311</f>
        <v>1535.54910093131</v>
      </c>
      <c r="E311" s="18" t="n">
        <f aca="false">IF(A311&lt;=Calculator!$B$8*12,E310-D311,0)</f>
        <v>88384.8030675936</v>
      </c>
    </row>
    <row r="312" customFormat="false" ht="15" hidden="false" customHeight="false" outlineLevel="0" collapsed="false">
      <c r="A312" s="17" t="n">
        <v>311</v>
      </c>
      <c r="B312" s="18" t="n">
        <f aca="false">IF(A312&lt;=Calculator!$B$8*12,Calculator!$B$14,0)</f>
        <v>2022.61767517748</v>
      </c>
      <c r="C312" s="18" t="n">
        <f aca="false">IF(A312&lt;=Calculator!$B$8*12,E311*Calculator!$B$7/12,0)</f>
        <v>478.751016616132</v>
      </c>
      <c r="D312" s="18" t="n">
        <f aca="false">B312-C312</f>
        <v>1543.86665856135</v>
      </c>
      <c r="E312" s="18" t="n">
        <f aca="false">IF(A312&lt;=Calculator!$B$8*12,E311-D312,0)</f>
        <v>86840.9364090322</v>
      </c>
    </row>
    <row r="313" customFormat="false" ht="15" hidden="false" customHeight="false" outlineLevel="0" collapsed="false">
      <c r="A313" s="17" t="n">
        <v>312</v>
      </c>
      <c r="B313" s="18" t="n">
        <f aca="false">IF(A313&lt;=Calculator!$B$8*12,Calculator!$B$14,0)</f>
        <v>2022.61767517748</v>
      </c>
      <c r="C313" s="18" t="n">
        <f aca="false">IF(A313&lt;=Calculator!$B$8*12,E312*Calculator!$B$7/12,0)</f>
        <v>470.388405548925</v>
      </c>
      <c r="D313" s="18" t="n">
        <f aca="false">B313-C313</f>
        <v>1552.22926962856</v>
      </c>
      <c r="E313" s="18" t="n">
        <f aca="false">IF(A313&lt;=Calculator!$B$8*12,E312-D313,0)</f>
        <v>85288.7071394037</v>
      </c>
    </row>
    <row r="314" customFormat="false" ht="15" hidden="false" customHeight="false" outlineLevel="0" collapsed="false">
      <c r="A314" s="17" t="n">
        <v>313</v>
      </c>
      <c r="B314" s="18" t="n">
        <f aca="false">IF(A314&lt;=Calculator!$B$8*12,Calculator!$B$14,0)</f>
        <v>2022.61767517748</v>
      </c>
      <c r="C314" s="18" t="n">
        <f aca="false">IF(A314&lt;=Calculator!$B$8*12,E313*Calculator!$B$7/12,0)</f>
        <v>461.980497005103</v>
      </c>
      <c r="D314" s="18" t="n">
        <f aca="false">B314-C314</f>
        <v>1560.63717817238</v>
      </c>
      <c r="E314" s="18" t="n">
        <f aca="false">IF(A314&lt;=Calculator!$B$8*12,E313-D314,0)</f>
        <v>83728.0699612313</v>
      </c>
    </row>
    <row r="315" customFormat="false" ht="15" hidden="false" customHeight="false" outlineLevel="0" collapsed="false">
      <c r="A315" s="17" t="n">
        <v>314</v>
      </c>
      <c r="B315" s="18" t="n">
        <f aca="false">IF(A315&lt;=Calculator!$B$8*12,Calculator!$B$14,0)</f>
        <v>2022.61767517748</v>
      </c>
      <c r="C315" s="18" t="n">
        <f aca="false">IF(A315&lt;=Calculator!$B$8*12,E314*Calculator!$B$7/12,0)</f>
        <v>453.527045623336</v>
      </c>
      <c r="D315" s="18" t="n">
        <f aca="false">B315-C315</f>
        <v>1569.09062955415</v>
      </c>
      <c r="E315" s="18" t="n">
        <f aca="false">IF(A315&lt;=Calculator!$B$8*12,E314-D315,0)</f>
        <v>82158.9793316771</v>
      </c>
    </row>
    <row r="316" customFormat="false" ht="15" hidden="false" customHeight="false" outlineLevel="0" collapsed="false">
      <c r="A316" s="17" t="n">
        <v>315</v>
      </c>
      <c r="B316" s="18" t="n">
        <f aca="false">IF(A316&lt;=Calculator!$B$8*12,Calculator!$B$14,0)</f>
        <v>2022.61767517748</v>
      </c>
      <c r="C316" s="18" t="n">
        <f aca="false">IF(A316&lt;=Calculator!$B$8*12,E315*Calculator!$B$7/12,0)</f>
        <v>445.027804713251</v>
      </c>
      <c r="D316" s="18" t="n">
        <f aca="false">B316-C316</f>
        <v>1577.58987046423</v>
      </c>
      <c r="E316" s="18" t="n">
        <f aca="false">IF(A316&lt;=Calculator!$B$8*12,E315-D316,0)</f>
        <v>80581.3894612129</v>
      </c>
    </row>
    <row r="317" customFormat="false" ht="15" hidden="false" customHeight="false" outlineLevel="0" collapsed="false">
      <c r="A317" s="17" t="n">
        <v>316</v>
      </c>
      <c r="B317" s="18" t="n">
        <f aca="false">IF(A317&lt;=Calculator!$B$8*12,Calculator!$B$14,0)</f>
        <v>2022.61767517748</v>
      </c>
      <c r="C317" s="18" t="n">
        <f aca="false">IF(A317&lt;=Calculator!$B$8*12,E316*Calculator!$B$7/12,0)</f>
        <v>436.482526248236</v>
      </c>
      <c r="D317" s="18" t="n">
        <f aca="false">B317-C317</f>
        <v>1586.13514892925</v>
      </c>
      <c r="E317" s="18" t="n">
        <f aca="false">IF(A317&lt;=Calculator!$B$8*12,E316-D317,0)</f>
        <v>78995.2543122836</v>
      </c>
    </row>
    <row r="318" customFormat="false" ht="15" hidden="false" customHeight="false" outlineLevel="0" collapsed="false">
      <c r="A318" s="17" t="n">
        <v>317</v>
      </c>
      <c r="B318" s="18" t="n">
        <f aca="false">IF(A318&lt;=Calculator!$B$8*12,Calculator!$B$14,0)</f>
        <v>2022.61767517748</v>
      </c>
      <c r="C318" s="18" t="n">
        <f aca="false">IF(A318&lt;=Calculator!$B$8*12,E317*Calculator!$B$7/12,0)</f>
        <v>427.890960858203</v>
      </c>
      <c r="D318" s="18" t="n">
        <f aca="false">B318-C318</f>
        <v>1594.72671431928</v>
      </c>
      <c r="E318" s="18" t="n">
        <f aca="false">IF(A318&lt;=Calculator!$B$8*12,E317-D318,0)</f>
        <v>77400.5275979644</v>
      </c>
    </row>
    <row r="319" customFormat="false" ht="15" hidden="false" customHeight="false" outlineLevel="0" collapsed="false">
      <c r="A319" s="17" t="n">
        <v>318</v>
      </c>
      <c r="B319" s="18" t="n">
        <f aca="false">IF(A319&lt;=Calculator!$B$8*12,Calculator!$B$14,0)</f>
        <v>2022.61767517748</v>
      </c>
      <c r="C319" s="18" t="n">
        <f aca="false">IF(A319&lt;=Calculator!$B$8*12,E318*Calculator!$B$7/12,0)</f>
        <v>419.252857822307</v>
      </c>
      <c r="D319" s="18" t="n">
        <f aca="false">B319-C319</f>
        <v>1603.36481735518</v>
      </c>
      <c r="E319" s="18" t="n">
        <f aca="false">IF(A319&lt;=Calculator!$B$8*12,E318-D319,0)</f>
        <v>75797.1627806092</v>
      </c>
    </row>
    <row r="320" customFormat="false" ht="15" hidden="false" customHeight="false" outlineLevel="0" collapsed="false">
      <c r="A320" s="17" t="n">
        <v>319</v>
      </c>
      <c r="B320" s="18" t="n">
        <f aca="false">IF(A320&lt;=Calculator!$B$8*12,Calculator!$B$14,0)</f>
        <v>2022.61767517748</v>
      </c>
      <c r="C320" s="18" t="n">
        <f aca="false">IF(A320&lt;=Calculator!$B$8*12,E319*Calculator!$B$7/12,0)</f>
        <v>410.567965061633</v>
      </c>
      <c r="D320" s="18" t="n">
        <f aca="false">B320-C320</f>
        <v>1612.04971011585</v>
      </c>
      <c r="E320" s="18" t="n">
        <f aca="false">IF(A320&lt;=Calculator!$B$8*12,E319-D320,0)</f>
        <v>74185.1130704933</v>
      </c>
    </row>
    <row r="321" customFormat="false" ht="15" hidden="false" customHeight="false" outlineLevel="0" collapsed="false">
      <c r="A321" s="17" t="n">
        <v>320</v>
      </c>
      <c r="B321" s="18" t="n">
        <f aca="false">IF(A321&lt;=Calculator!$B$8*12,Calculator!$B$14,0)</f>
        <v>2022.61767517748</v>
      </c>
      <c r="C321" s="18" t="n">
        <f aca="false">IF(A321&lt;=Calculator!$B$8*12,E320*Calculator!$B$7/12,0)</f>
        <v>401.836029131839</v>
      </c>
      <c r="D321" s="18" t="n">
        <f aca="false">B321-C321</f>
        <v>1620.78164604565</v>
      </c>
      <c r="E321" s="18" t="n">
        <f aca="false">IF(A321&lt;=Calculator!$B$8*12,E320-D321,0)</f>
        <v>72564.3314244477</v>
      </c>
    </row>
    <row r="322" customFormat="false" ht="15" hidden="false" customHeight="false" outlineLevel="0" collapsed="false">
      <c r="A322" s="17" t="n">
        <v>321</v>
      </c>
      <c r="B322" s="18" t="n">
        <f aca="false">IF(A322&lt;=Calculator!$B$8*12,Calculator!$B$14,0)</f>
        <v>2022.61767517748</v>
      </c>
      <c r="C322" s="18" t="n">
        <f aca="false">IF(A322&lt;=Calculator!$B$8*12,E321*Calculator!$B$7/12,0)</f>
        <v>393.056795215758</v>
      </c>
      <c r="D322" s="18" t="n">
        <f aca="false">B322-C322</f>
        <v>1629.56087996173</v>
      </c>
      <c r="E322" s="18" t="n">
        <f aca="false">IF(A322&lt;=Calculator!$B$8*12,E321-D322,0)</f>
        <v>70934.770544486</v>
      </c>
    </row>
    <row r="323" customFormat="false" ht="15" hidden="false" customHeight="false" outlineLevel="0" collapsed="false">
      <c r="A323" s="17" t="n">
        <v>322</v>
      </c>
      <c r="B323" s="18" t="n">
        <f aca="false">IF(A323&lt;=Calculator!$B$8*12,Calculator!$B$14,0)</f>
        <v>2022.61767517748</v>
      </c>
      <c r="C323" s="18" t="n">
        <f aca="false">IF(A323&lt;=Calculator!$B$8*12,E322*Calculator!$B$7/12,0)</f>
        <v>384.230007115966</v>
      </c>
      <c r="D323" s="18" t="n">
        <f aca="false">B323-C323</f>
        <v>1638.38766806152</v>
      </c>
      <c r="E323" s="18" t="n">
        <f aca="false">IF(A323&lt;=Calculator!$B$8*12,E322-D323,0)</f>
        <v>69296.3828764244</v>
      </c>
    </row>
    <row r="324" customFormat="false" ht="15" hidden="false" customHeight="false" outlineLevel="0" collapsed="false">
      <c r="A324" s="17" t="n">
        <v>323</v>
      </c>
      <c r="B324" s="18" t="n">
        <f aca="false">IF(A324&lt;=Calculator!$B$8*12,Calculator!$B$14,0)</f>
        <v>2022.61767517748</v>
      </c>
      <c r="C324" s="18" t="n">
        <f aca="false">IF(A324&lt;=Calculator!$B$8*12,E323*Calculator!$B$7/12,0)</f>
        <v>375.355407247299</v>
      </c>
      <c r="D324" s="18" t="n">
        <f aca="false">B324-C324</f>
        <v>1647.26226793018</v>
      </c>
      <c r="E324" s="18" t="n">
        <f aca="false">IF(A324&lt;=Calculator!$B$8*12,E323-D324,0)</f>
        <v>67649.1206084943</v>
      </c>
    </row>
    <row r="325" customFormat="false" ht="15" hidden="false" customHeight="false" outlineLevel="0" collapsed="false">
      <c r="A325" s="17" t="n">
        <v>324</v>
      </c>
      <c r="B325" s="18" t="n">
        <f aca="false">IF(A325&lt;=Calculator!$B$8*12,Calculator!$B$14,0)</f>
        <v>2022.61767517748</v>
      </c>
      <c r="C325" s="18" t="n">
        <f aca="false">IF(A325&lt;=Calculator!$B$8*12,E324*Calculator!$B$7/12,0)</f>
        <v>366.432736629344</v>
      </c>
      <c r="D325" s="18" t="n">
        <f aca="false">B325-C325</f>
        <v>1656.18493854814</v>
      </c>
      <c r="E325" s="18" t="n">
        <f aca="false">IF(A325&lt;=Calculator!$B$8*12,E324-D325,0)</f>
        <v>65992.9356699461</v>
      </c>
    </row>
    <row r="326" customFormat="false" ht="15" hidden="false" customHeight="false" outlineLevel="0" collapsed="false">
      <c r="A326" s="17" t="n">
        <v>325</v>
      </c>
      <c r="B326" s="18" t="n">
        <f aca="false">IF(A326&lt;=Calculator!$B$8*12,Calculator!$B$14,0)</f>
        <v>2022.61767517748</v>
      </c>
      <c r="C326" s="18" t="n">
        <f aca="false">IF(A326&lt;=Calculator!$B$8*12,E325*Calculator!$B$7/12,0)</f>
        <v>357.461734878875</v>
      </c>
      <c r="D326" s="18" t="n">
        <f aca="false">B326-C326</f>
        <v>1665.15594029861</v>
      </c>
      <c r="E326" s="18" t="n">
        <f aca="false">IF(A326&lt;=Calculator!$B$8*12,E325-D326,0)</f>
        <v>64327.7797296475</v>
      </c>
    </row>
    <row r="327" customFormat="false" ht="15" hidden="false" customHeight="false" outlineLevel="0" collapsed="false">
      <c r="A327" s="17" t="n">
        <v>326</v>
      </c>
      <c r="B327" s="18" t="n">
        <f aca="false">IF(A327&lt;=Calculator!$B$8*12,Calculator!$B$14,0)</f>
        <v>2022.61767517748</v>
      </c>
      <c r="C327" s="18" t="n">
        <f aca="false">IF(A327&lt;=Calculator!$B$8*12,E326*Calculator!$B$7/12,0)</f>
        <v>348.442140202257</v>
      </c>
      <c r="D327" s="18" t="n">
        <f aca="false">B327-C327</f>
        <v>1674.17553497523</v>
      </c>
      <c r="E327" s="18" t="n">
        <f aca="false">IF(A327&lt;=Calculator!$B$8*12,E326-D327,0)</f>
        <v>62653.6041946723</v>
      </c>
    </row>
    <row r="328" customFormat="false" ht="15" hidden="false" customHeight="false" outlineLevel="0" collapsed="false">
      <c r="A328" s="17" t="n">
        <v>327</v>
      </c>
      <c r="B328" s="18" t="n">
        <f aca="false">IF(A328&lt;=Calculator!$B$8*12,Calculator!$B$14,0)</f>
        <v>2022.61767517748</v>
      </c>
      <c r="C328" s="18" t="n">
        <f aca="false">IF(A328&lt;=Calculator!$B$8*12,E327*Calculator!$B$7/12,0)</f>
        <v>339.373689387808</v>
      </c>
      <c r="D328" s="18" t="n">
        <f aca="false">B328-C328</f>
        <v>1683.24398578968</v>
      </c>
      <c r="E328" s="18" t="n">
        <f aca="false">IF(A328&lt;=Calculator!$B$8*12,E327-D328,0)</f>
        <v>60970.3602088826</v>
      </c>
    </row>
    <row r="329" customFormat="false" ht="15" hidden="false" customHeight="false" outlineLevel="0" collapsed="false">
      <c r="A329" s="17" t="n">
        <v>328</v>
      </c>
      <c r="B329" s="18" t="n">
        <f aca="false">IF(A329&lt;=Calculator!$B$8*12,Calculator!$B$14,0)</f>
        <v>2022.61767517748</v>
      </c>
      <c r="C329" s="18" t="n">
        <f aca="false">IF(A329&lt;=Calculator!$B$8*12,E328*Calculator!$B$7/12,0)</f>
        <v>330.256117798114</v>
      </c>
      <c r="D329" s="18" t="n">
        <f aca="false">B329-C329</f>
        <v>1692.36155737937</v>
      </c>
      <c r="E329" s="18" t="n">
        <f aca="false">IF(A329&lt;=Calculator!$B$8*12,E328-D329,0)</f>
        <v>59277.9986515032</v>
      </c>
    </row>
    <row r="330" customFormat="false" ht="15" hidden="false" customHeight="false" outlineLevel="0" collapsed="false">
      <c r="A330" s="17" t="n">
        <v>329</v>
      </c>
      <c r="B330" s="18" t="n">
        <f aca="false">IF(A330&lt;=Calculator!$B$8*12,Calculator!$B$14,0)</f>
        <v>2022.61767517748</v>
      </c>
      <c r="C330" s="18" t="n">
        <f aca="false">IF(A330&lt;=Calculator!$B$8*12,E329*Calculator!$B$7/12,0)</f>
        <v>321.089159362309</v>
      </c>
      <c r="D330" s="18" t="n">
        <f aca="false">B330-C330</f>
        <v>1701.52851581517</v>
      </c>
      <c r="E330" s="18" t="n">
        <f aca="false">IF(A330&lt;=Calculator!$B$8*12,E329-D330,0)</f>
        <v>57576.4701356881</v>
      </c>
    </row>
    <row r="331" customFormat="false" ht="15" hidden="false" customHeight="false" outlineLevel="0" collapsed="false">
      <c r="A331" s="17" t="n">
        <v>330</v>
      </c>
      <c r="B331" s="18" t="n">
        <f aca="false">IF(A331&lt;=Calculator!$B$8*12,Calculator!$B$14,0)</f>
        <v>2022.61767517748</v>
      </c>
      <c r="C331" s="18" t="n">
        <f aca="false">IF(A331&lt;=Calculator!$B$8*12,E330*Calculator!$B$7/12,0)</f>
        <v>311.87254656831</v>
      </c>
      <c r="D331" s="18" t="n">
        <f aca="false">B331-C331</f>
        <v>1710.74512860917</v>
      </c>
      <c r="E331" s="18" t="n">
        <f aca="false">IF(A331&lt;=Calculator!$B$8*12,E330-D331,0)</f>
        <v>55865.7250070789</v>
      </c>
    </row>
    <row r="332" customFormat="false" ht="15" hidden="false" customHeight="false" outlineLevel="0" collapsed="false">
      <c r="A332" s="17" t="n">
        <v>331</v>
      </c>
      <c r="B332" s="18" t="n">
        <f aca="false">IF(A332&lt;=Calculator!$B$8*12,Calculator!$B$14,0)</f>
        <v>2022.61767517748</v>
      </c>
      <c r="C332" s="18" t="n">
        <f aca="false">IF(A332&lt;=Calculator!$B$8*12,E331*Calculator!$B$7/12,0)</f>
        <v>302.606010455011</v>
      </c>
      <c r="D332" s="18" t="n">
        <f aca="false">B332-C332</f>
        <v>1720.01166472247</v>
      </c>
      <c r="E332" s="18" t="n">
        <f aca="false">IF(A332&lt;=Calculator!$B$8*12,E331-D332,0)</f>
        <v>54145.7133423564</v>
      </c>
    </row>
    <row r="333" customFormat="false" ht="15" hidden="false" customHeight="false" outlineLevel="0" collapsed="false">
      <c r="A333" s="17" t="n">
        <v>332</v>
      </c>
      <c r="B333" s="18" t="n">
        <f aca="false">IF(A333&lt;=Calculator!$B$8*12,Calculator!$B$14,0)</f>
        <v>2022.61767517748</v>
      </c>
      <c r="C333" s="18" t="n">
        <f aca="false">IF(A333&lt;=Calculator!$B$8*12,E332*Calculator!$B$7/12,0)</f>
        <v>293.289280604431</v>
      </c>
      <c r="D333" s="18" t="n">
        <f aca="false">B333-C333</f>
        <v>1729.32839457305</v>
      </c>
      <c r="E333" s="18" t="n">
        <f aca="false">IF(A333&lt;=Calculator!$B$8*12,E332-D333,0)</f>
        <v>52416.3849477834</v>
      </c>
    </row>
    <row r="334" customFormat="false" ht="15" hidden="false" customHeight="false" outlineLevel="0" collapsed="false">
      <c r="A334" s="17" t="n">
        <v>333</v>
      </c>
      <c r="B334" s="18" t="n">
        <f aca="false">IF(A334&lt;=Calculator!$B$8*12,Calculator!$B$14,0)</f>
        <v>2022.61767517748</v>
      </c>
      <c r="C334" s="18" t="n">
        <f aca="false">IF(A334&lt;=Calculator!$B$8*12,E333*Calculator!$B$7/12,0)</f>
        <v>283.922085133827</v>
      </c>
      <c r="D334" s="18" t="n">
        <f aca="false">B334-C334</f>
        <v>1738.69559004366</v>
      </c>
      <c r="E334" s="18" t="n">
        <f aca="false">IF(A334&lt;=Calculator!$B$8*12,E333-D334,0)</f>
        <v>50677.6893577397</v>
      </c>
    </row>
    <row r="335" customFormat="false" ht="15" hidden="false" customHeight="false" outlineLevel="0" collapsed="false">
      <c r="A335" s="17" t="n">
        <v>334</v>
      </c>
      <c r="B335" s="18" t="n">
        <f aca="false">IF(A335&lt;=Calculator!$B$8*12,Calculator!$B$14,0)</f>
        <v>2022.61767517748</v>
      </c>
      <c r="C335" s="18" t="n">
        <f aca="false">IF(A335&lt;=Calculator!$B$8*12,E334*Calculator!$B$7/12,0)</f>
        <v>274.504150687757</v>
      </c>
      <c r="D335" s="18" t="n">
        <f aca="false">B335-C335</f>
        <v>1748.11352448973</v>
      </c>
      <c r="E335" s="18" t="n">
        <f aca="false">IF(A335&lt;=Calculator!$B$8*12,E334-D335,0)</f>
        <v>48929.57583325</v>
      </c>
    </row>
    <row r="336" customFormat="false" ht="15" hidden="false" customHeight="false" outlineLevel="0" collapsed="false">
      <c r="A336" s="17" t="n">
        <v>335</v>
      </c>
      <c r="B336" s="18" t="n">
        <f aca="false">IF(A336&lt;=Calculator!$B$8*12,Calculator!$B$14,0)</f>
        <v>2022.61767517748</v>
      </c>
      <c r="C336" s="18" t="n">
        <f aca="false">IF(A336&lt;=Calculator!$B$8*12,E335*Calculator!$B$7/12,0)</f>
        <v>265.035202430104</v>
      </c>
      <c r="D336" s="18" t="n">
        <f aca="false">B336-C336</f>
        <v>1757.58247274738</v>
      </c>
      <c r="E336" s="18" t="n">
        <f aca="false">IF(A336&lt;=Calculator!$B$8*12,E335-D336,0)</f>
        <v>47171.9933605026</v>
      </c>
    </row>
    <row r="337" customFormat="false" ht="15" hidden="false" customHeight="false" outlineLevel="0" collapsed="false">
      <c r="A337" s="17" t="n">
        <v>336</v>
      </c>
      <c r="B337" s="18" t="n">
        <f aca="false">IF(A337&lt;=Calculator!$B$8*12,Calculator!$B$14,0)</f>
        <v>2022.61767517748</v>
      </c>
      <c r="C337" s="18" t="n">
        <f aca="false">IF(A337&lt;=Calculator!$B$8*12,E336*Calculator!$B$7/12,0)</f>
        <v>255.514964036056</v>
      </c>
      <c r="D337" s="18" t="n">
        <f aca="false">B337-C337</f>
        <v>1767.10271114143</v>
      </c>
      <c r="E337" s="18" t="n">
        <f aca="false">IF(A337&lt;=Calculator!$B$8*12,E336-D337,0)</f>
        <v>45404.8906493612</v>
      </c>
    </row>
    <row r="338" customFormat="false" ht="15" hidden="false" customHeight="false" outlineLevel="0" collapsed="false">
      <c r="A338" s="17" t="n">
        <v>337</v>
      </c>
      <c r="B338" s="18" t="n">
        <f aca="false">IF(A338&lt;=Calculator!$B$8*12,Calculator!$B$14,0)</f>
        <v>2022.61767517748</v>
      </c>
      <c r="C338" s="18" t="n">
        <f aca="false">IF(A338&lt;=Calculator!$B$8*12,E337*Calculator!$B$7/12,0)</f>
        <v>245.94315768404</v>
      </c>
      <c r="D338" s="18" t="n">
        <f aca="false">B338-C338</f>
        <v>1776.67451749344</v>
      </c>
      <c r="E338" s="18" t="n">
        <f aca="false">IF(A338&lt;=Calculator!$B$8*12,E337-D338,0)</f>
        <v>43628.2161318677</v>
      </c>
    </row>
    <row r="339" customFormat="false" ht="15" hidden="false" customHeight="false" outlineLevel="0" collapsed="false">
      <c r="A339" s="17" t="n">
        <v>338</v>
      </c>
      <c r="B339" s="18" t="n">
        <f aca="false">IF(A339&lt;=Calculator!$B$8*12,Calculator!$B$14,0)</f>
        <v>2022.61767517748</v>
      </c>
      <c r="C339" s="18" t="n">
        <f aca="false">IF(A339&lt;=Calculator!$B$8*12,E338*Calculator!$B$7/12,0)</f>
        <v>236.319504047617</v>
      </c>
      <c r="D339" s="18" t="n">
        <f aca="false">B339-C339</f>
        <v>1786.29817112987</v>
      </c>
      <c r="E339" s="18" t="n">
        <f aca="false">IF(A339&lt;=Calculator!$B$8*12,E338-D339,0)</f>
        <v>41841.9179607379</v>
      </c>
    </row>
    <row r="340" customFormat="false" ht="15" hidden="false" customHeight="false" outlineLevel="0" collapsed="false">
      <c r="A340" s="17" t="n">
        <v>339</v>
      </c>
      <c r="B340" s="18" t="n">
        <f aca="false">IF(A340&lt;=Calculator!$B$8*12,Calculator!$B$14,0)</f>
        <v>2022.61767517748</v>
      </c>
      <c r="C340" s="18" t="n">
        <f aca="false">IF(A340&lt;=Calculator!$B$8*12,E339*Calculator!$B$7/12,0)</f>
        <v>226.64372228733</v>
      </c>
      <c r="D340" s="18" t="n">
        <f aca="false">B340-C340</f>
        <v>1795.97395289015</v>
      </c>
      <c r="E340" s="18" t="n">
        <f aca="false">IF(A340&lt;=Calculator!$B$8*12,E339-D340,0)</f>
        <v>40045.9440078477</v>
      </c>
    </row>
    <row r="341" customFormat="false" ht="15" hidden="false" customHeight="false" outlineLevel="0" collapsed="false">
      <c r="A341" s="17" t="n">
        <v>340</v>
      </c>
      <c r="B341" s="18" t="n">
        <f aca="false">IF(A341&lt;=Calculator!$B$8*12,Calculator!$B$14,0)</f>
        <v>2022.61767517748</v>
      </c>
      <c r="C341" s="18" t="n">
        <f aca="false">IF(A341&lt;=Calculator!$B$8*12,E340*Calculator!$B$7/12,0)</f>
        <v>216.915530042508</v>
      </c>
      <c r="D341" s="18" t="n">
        <f aca="false">B341-C341</f>
        <v>1805.70214513498</v>
      </c>
      <c r="E341" s="18" t="n">
        <f aca="false">IF(A341&lt;=Calculator!$B$8*12,E340-D341,0)</f>
        <v>38240.2418627127</v>
      </c>
    </row>
    <row r="342" customFormat="false" ht="15" hidden="false" customHeight="false" outlineLevel="0" collapsed="false">
      <c r="A342" s="17" t="n">
        <v>341</v>
      </c>
      <c r="B342" s="18" t="n">
        <f aca="false">IF(A342&lt;=Calculator!$B$8*12,Calculator!$B$14,0)</f>
        <v>2022.61767517748</v>
      </c>
      <c r="C342" s="18" t="n">
        <f aca="false">IF(A342&lt;=Calculator!$B$8*12,E341*Calculator!$B$7/12,0)</f>
        <v>207.134643423027</v>
      </c>
      <c r="D342" s="18" t="n">
        <f aca="false">B342-C342</f>
        <v>1815.48303175446</v>
      </c>
      <c r="E342" s="18" t="n">
        <f aca="false">IF(A342&lt;=Calculator!$B$8*12,E341-D342,0)</f>
        <v>36424.7588309583</v>
      </c>
    </row>
    <row r="343" customFormat="false" ht="15" hidden="false" customHeight="false" outlineLevel="0" collapsed="false">
      <c r="A343" s="17" t="n">
        <v>342</v>
      </c>
      <c r="B343" s="18" t="n">
        <f aca="false">IF(A343&lt;=Calculator!$B$8*12,Calculator!$B$14,0)</f>
        <v>2022.61767517748</v>
      </c>
      <c r="C343" s="18" t="n">
        <f aca="false">IF(A343&lt;=Calculator!$B$8*12,E342*Calculator!$B$7/12,0)</f>
        <v>197.300777001024</v>
      </c>
      <c r="D343" s="18" t="n">
        <f aca="false">B343-C343</f>
        <v>1825.31689817646</v>
      </c>
      <c r="E343" s="18" t="n">
        <f aca="false">IF(A343&lt;=Calculator!$B$8*12,E342-D343,0)</f>
        <v>34599.4419327818</v>
      </c>
    </row>
    <row r="344" customFormat="false" ht="15" hidden="false" customHeight="false" outlineLevel="0" collapsed="false">
      <c r="A344" s="17" t="n">
        <v>343</v>
      </c>
      <c r="B344" s="18" t="n">
        <f aca="false">IF(A344&lt;=Calculator!$B$8*12,Calculator!$B$14,0)</f>
        <v>2022.61767517748</v>
      </c>
      <c r="C344" s="18" t="n">
        <f aca="false">IF(A344&lt;=Calculator!$B$8*12,E343*Calculator!$B$7/12,0)</f>
        <v>187.413643802568</v>
      </c>
      <c r="D344" s="18" t="n">
        <f aca="false">B344-C344</f>
        <v>1835.20403137492</v>
      </c>
      <c r="E344" s="18" t="n">
        <f aca="false">IF(A344&lt;=Calculator!$B$8*12,E343-D344,0)</f>
        <v>32764.2379014069</v>
      </c>
    </row>
    <row r="345" customFormat="false" ht="15" hidden="false" customHeight="false" outlineLevel="0" collapsed="false">
      <c r="A345" s="17" t="n">
        <v>344</v>
      </c>
      <c r="B345" s="18" t="n">
        <f aca="false">IF(A345&lt;=Calculator!$B$8*12,Calculator!$B$14,0)</f>
        <v>2022.61767517748</v>
      </c>
      <c r="C345" s="18" t="n">
        <f aca="false">IF(A345&lt;=Calculator!$B$8*12,E344*Calculator!$B$7/12,0)</f>
        <v>177.472955299287</v>
      </c>
      <c r="D345" s="18" t="n">
        <f aca="false">B345-C345</f>
        <v>1845.1447198782</v>
      </c>
      <c r="E345" s="18" t="n">
        <f aca="false">IF(A345&lt;=Calculator!$B$8*12,E344-D345,0)</f>
        <v>30919.0931815287</v>
      </c>
    </row>
    <row r="346" customFormat="false" ht="15" hidden="false" customHeight="false" outlineLevel="0" collapsed="false">
      <c r="A346" s="17" t="n">
        <v>345</v>
      </c>
      <c r="B346" s="18" t="n">
        <f aca="false">IF(A346&lt;=Calculator!$B$8*12,Calculator!$B$14,0)</f>
        <v>2022.61767517748</v>
      </c>
      <c r="C346" s="18" t="n">
        <f aca="false">IF(A346&lt;=Calculator!$B$8*12,E345*Calculator!$B$7/12,0)</f>
        <v>167.478421399947</v>
      </c>
      <c r="D346" s="18" t="n">
        <f aca="false">B346-C346</f>
        <v>1855.13925377754</v>
      </c>
      <c r="E346" s="18" t="n">
        <f aca="false">IF(A346&lt;=Calculator!$B$8*12,E345-D346,0)</f>
        <v>29063.9539277512</v>
      </c>
    </row>
    <row r="347" customFormat="false" ht="15" hidden="false" customHeight="false" outlineLevel="0" collapsed="false">
      <c r="A347" s="17" t="n">
        <v>346</v>
      </c>
      <c r="B347" s="18" t="n">
        <f aca="false">IF(A347&lt;=Calculator!$B$8*12,Calculator!$B$14,0)</f>
        <v>2022.61767517748</v>
      </c>
      <c r="C347" s="18" t="n">
        <f aca="false">IF(A347&lt;=Calculator!$B$8*12,E346*Calculator!$B$7/12,0)</f>
        <v>157.429750441986</v>
      </c>
      <c r="D347" s="18" t="n">
        <f aca="false">B347-C347</f>
        <v>1865.1879247355</v>
      </c>
      <c r="E347" s="18" t="n">
        <f aca="false">IF(A347&lt;=Calculator!$B$8*12,E346-D347,0)</f>
        <v>27198.7660030157</v>
      </c>
    </row>
    <row r="348" customFormat="false" ht="15" hidden="false" customHeight="false" outlineLevel="0" collapsed="false">
      <c r="A348" s="17" t="n">
        <v>347</v>
      </c>
      <c r="B348" s="18" t="n">
        <f aca="false">IF(A348&lt;=Calculator!$B$8*12,Calculator!$B$14,0)</f>
        <v>2022.61767517748</v>
      </c>
      <c r="C348" s="18" t="n">
        <f aca="false">IF(A348&lt;=Calculator!$B$8*12,E347*Calculator!$B$7/12,0)</f>
        <v>147.326649183002</v>
      </c>
      <c r="D348" s="18" t="n">
        <f aca="false">B348-C348</f>
        <v>1875.29102599448</v>
      </c>
      <c r="E348" s="18" t="n">
        <f aca="false">IF(A348&lt;=Calculator!$B$8*12,E347-D348,0)</f>
        <v>25323.4749770212</v>
      </c>
    </row>
    <row r="349" customFormat="false" ht="15" hidden="false" customHeight="false" outlineLevel="0" collapsed="false">
      <c r="A349" s="17" t="n">
        <v>348</v>
      </c>
      <c r="B349" s="18" t="n">
        <f aca="false">IF(A349&lt;=Calculator!$B$8*12,Calculator!$B$14,0)</f>
        <v>2022.61767517748</v>
      </c>
      <c r="C349" s="18" t="n">
        <f aca="false">IF(A349&lt;=Calculator!$B$8*12,E348*Calculator!$B$7/12,0)</f>
        <v>137.168822792198</v>
      </c>
      <c r="D349" s="18" t="n">
        <f aca="false">B349-C349</f>
        <v>1885.44885238529</v>
      </c>
      <c r="E349" s="18" t="n">
        <f aca="false">IF(A349&lt;=Calculator!$B$8*12,E348-D349,0)</f>
        <v>23438.0261246359</v>
      </c>
    </row>
    <row r="350" customFormat="false" ht="15" hidden="false" customHeight="false" outlineLevel="0" collapsed="false">
      <c r="A350" s="17" t="n">
        <v>349</v>
      </c>
      <c r="B350" s="18" t="n">
        <f aca="false">IF(A350&lt;=Calculator!$B$8*12,Calculator!$B$14,0)</f>
        <v>2022.61767517748</v>
      </c>
      <c r="C350" s="18" t="n">
        <f aca="false">IF(A350&lt;=Calculator!$B$8*12,E349*Calculator!$B$7/12,0)</f>
        <v>126.955974841778</v>
      </c>
      <c r="D350" s="18" t="n">
        <f aca="false">B350-C350</f>
        <v>1895.66170033571</v>
      </c>
      <c r="E350" s="18" t="n">
        <f aca="false">IF(A350&lt;=Calculator!$B$8*12,E349-D350,0)</f>
        <v>21542.3644243002</v>
      </c>
    </row>
    <row r="351" customFormat="false" ht="15" hidden="false" customHeight="false" outlineLevel="0" collapsed="false">
      <c r="A351" s="17" t="n">
        <v>350</v>
      </c>
      <c r="B351" s="18" t="n">
        <f aca="false">IF(A351&lt;=Calculator!$B$8*12,Calculator!$B$14,0)</f>
        <v>2022.61767517748</v>
      </c>
      <c r="C351" s="18" t="n">
        <f aca="false">IF(A351&lt;=Calculator!$B$8*12,E350*Calculator!$B$7/12,0)</f>
        <v>116.687807298293</v>
      </c>
      <c r="D351" s="18" t="n">
        <f aca="false">B351-C351</f>
        <v>1905.92986787919</v>
      </c>
      <c r="E351" s="18" t="n">
        <f aca="false">IF(A351&lt;=Calculator!$B$8*12,E350-D351,0)</f>
        <v>19636.434556421</v>
      </c>
    </row>
    <row r="352" customFormat="false" ht="15" hidden="false" customHeight="false" outlineLevel="0" collapsed="false">
      <c r="A352" s="17" t="n">
        <v>351</v>
      </c>
      <c r="B352" s="18" t="n">
        <f aca="false">IF(A352&lt;=Calculator!$B$8*12,Calculator!$B$14,0)</f>
        <v>2022.61767517748</v>
      </c>
      <c r="C352" s="18" t="n">
        <f aca="false">IF(A352&lt;=Calculator!$B$8*12,E351*Calculator!$B$7/12,0)</f>
        <v>106.364020513947</v>
      </c>
      <c r="D352" s="18" t="n">
        <f aca="false">B352-C352</f>
        <v>1916.25365466354</v>
      </c>
      <c r="E352" s="18" t="n">
        <f aca="false">IF(A352&lt;=Calculator!$B$8*12,E351-D352,0)</f>
        <v>17720.1809017575</v>
      </c>
    </row>
    <row r="353" customFormat="false" ht="15" hidden="false" customHeight="false" outlineLevel="0" collapsed="false">
      <c r="A353" s="17" t="n">
        <v>352</v>
      </c>
      <c r="B353" s="18" t="n">
        <f aca="false">IF(A353&lt;=Calculator!$B$8*12,Calculator!$B$14,0)</f>
        <v>2022.61767517748</v>
      </c>
      <c r="C353" s="18" t="n">
        <f aca="false">IF(A353&lt;=Calculator!$B$8*12,E352*Calculator!$B$7/12,0)</f>
        <v>95.9843132178529</v>
      </c>
      <c r="D353" s="18" t="n">
        <f aca="false">B353-C353</f>
        <v>1926.63336195963</v>
      </c>
      <c r="E353" s="18" t="n">
        <f aca="false">IF(A353&lt;=Calculator!$B$8*12,E352-D353,0)</f>
        <v>15793.5475397978</v>
      </c>
    </row>
    <row r="354" customFormat="false" ht="15" hidden="false" customHeight="false" outlineLevel="0" collapsed="false">
      <c r="A354" s="17" t="n">
        <v>353</v>
      </c>
      <c r="B354" s="18" t="n">
        <f aca="false">IF(A354&lt;=Calculator!$B$8*12,Calculator!$B$14,0)</f>
        <v>2022.61767517748</v>
      </c>
      <c r="C354" s="18" t="n">
        <f aca="false">IF(A354&lt;=Calculator!$B$8*12,E353*Calculator!$B$7/12,0)</f>
        <v>85.5483825072383</v>
      </c>
      <c r="D354" s="18" t="n">
        <f aca="false">B354-C354</f>
        <v>1937.06929267025</v>
      </c>
      <c r="E354" s="18" t="n">
        <f aca="false">IF(A354&lt;=Calculator!$B$8*12,E353-D354,0)</f>
        <v>13856.4782471276</v>
      </c>
    </row>
    <row r="355" customFormat="false" ht="15" hidden="false" customHeight="false" outlineLevel="0" collapsed="false">
      <c r="A355" s="17" t="n">
        <v>354</v>
      </c>
      <c r="B355" s="18" t="n">
        <f aca="false">IF(A355&lt;=Calculator!$B$8*12,Calculator!$B$14,0)</f>
        <v>2022.61767517748</v>
      </c>
      <c r="C355" s="18" t="n">
        <f aca="false">IF(A355&lt;=Calculator!$B$8*12,E354*Calculator!$B$7/12,0)</f>
        <v>75.0559238386078</v>
      </c>
      <c r="D355" s="18" t="n">
        <f aca="false">B355-C355</f>
        <v>1947.56175133888</v>
      </c>
      <c r="E355" s="18" t="n">
        <f aca="false">IF(A355&lt;=Calculator!$B$8*12,E354-D355,0)</f>
        <v>11908.9164957887</v>
      </c>
    </row>
    <row r="356" customFormat="false" ht="15" hidden="false" customHeight="false" outlineLevel="0" collapsed="false">
      <c r="A356" s="17" t="n">
        <v>355</v>
      </c>
      <c r="B356" s="18" t="n">
        <f aca="false">IF(A356&lt;=Calculator!$B$8*12,Calculator!$B$14,0)</f>
        <v>2022.61767517748</v>
      </c>
      <c r="C356" s="18" t="n">
        <f aca="false">IF(A356&lt;=Calculator!$B$8*12,E355*Calculator!$B$7/12,0)</f>
        <v>64.5066310188555</v>
      </c>
      <c r="D356" s="18" t="n">
        <f aca="false">B356-C356</f>
        <v>1958.11104415863</v>
      </c>
      <c r="E356" s="18" t="n">
        <f aca="false">IF(A356&lt;=Calculator!$B$8*12,E355-D356,0)</f>
        <v>9950.80545163008</v>
      </c>
    </row>
    <row r="357" customFormat="false" ht="15" hidden="false" customHeight="false" outlineLevel="0" collapsed="false">
      <c r="A357" s="17" t="n">
        <v>356</v>
      </c>
      <c r="B357" s="18" t="n">
        <f aca="false">IF(A357&lt;=Calculator!$B$8*12,Calculator!$B$14,0)</f>
        <v>2022.61767517748</v>
      </c>
      <c r="C357" s="18" t="n">
        <f aca="false">IF(A357&lt;=Calculator!$B$8*12,E356*Calculator!$B$7/12,0)</f>
        <v>53.9001961963296</v>
      </c>
      <c r="D357" s="18" t="n">
        <f aca="false">B357-C357</f>
        <v>1968.71747898115</v>
      </c>
      <c r="E357" s="18" t="n">
        <f aca="false">IF(A357&lt;=Calculator!$B$8*12,E356-D357,0)</f>
        <v>7982.08797264893</v>
      </c>
    </row>
    <row r="358" customFormat="false" ht="15" hidden="false" customHeight="false" outlineLevel="0" collapsed="false">
      <c r="A358" s="17" t="n">
        <v>357</v>
      </c>
      <c r="B358" s="18" t="n">
        <f aca="false">IF(A358&lt;=Calculator!$B$8*12,Calculator!$B$14,0)</f>
        <v>2022.61767517748</v>
      </c>
      <c r="C358" s="18" t="n">
        <f aca="false">IF(A358&lt;=Calculator!$B$8*12,E357*Calculator!$B$7/12,0)</f>
        <v>43.2363098518484</v>
      </c>
      <c r="D358" s="18" t="n">
        <f aca="false">B358-C358</f>
        <v>1979.38136532564</v>
      </c>
      <c r="E358" s="18" t="n">
        <f aca="false">IF(A358&lt;=Calculator!$B$8*12,E357-D358,0)</f>
        <v>6002.70660732329</v>
      </c>
    </row>
    <row r="359" customFormat="false" ht="15" hidden="false" customHeight="false" outlineLevel="0" collapsed="false">
      <c r="A359" s="17" t="n">
        <v>358</v>
      </c>
      <c r="B359" s="18" t="n">
        <f aca="false">IF(A359&lt;=Calculator!$B$8*12,Calculator!$B$14,0)</f>
        <v>2022.61767517748</v>
      </c>
      <c r="C359" s="18" t="n">
        <f aca="false">IF(A359&lt;=Calculator!$B$8*12,E358*Calculator!$B$7/12,0)</f>
        <v>32.5146607896678</v>
      </c>
      <c r="D359" s="18" t="n">
        <f aca="false">B359-C359</f>
        <v>1990.10301438782</v>
      </c>
      <c r="E359" s="18" t="n">
        <f aca="false">IF(A359&lt;=Calculator!$B$8*12,E358-D359,0)</f>
        <v>4012.60359293548</v>
      </c>
    </row>
    <row r="360" customFormat="false" ht="15" hidden="false" customHeight="false" outlineLevel="0" collapsed="false">
      <c r="A360" s="17" t="n">
        <v>359</v>
      </c>
      <c r="B360" s="18" t="n">
        <f aca="false">IF(A360&lt;=Calculator!$B$8*12,Calculator!$B$14,0)</f>
        <v>2022.61767517748</v>
      </c>
      <c r="C360" s="18" t="n">
        <f aca="false">IF(A360&lt;=Calculator!$B$8*12,E359*Calculator!$B$7/12,0)</f>
        <v>21.7349361284005</v>
      </c>
      <c r="D360" s="18" t="n">
        <f aca="false">B360-C360</f>
        <v>2000.88273904908</v>
      </c>
      <c r="E360" s="18" t="n">
        <f aca="false">IF(A360&lt;=Calculator!$B$8*12,E359-D360,0)</f>
        <v>2011.72085388639</v>
      </c>
    </row>
    <row r="361" customFormat="false" ht="15" hidden="false" customHeight="false" outlineLevel="0" collapsed="false">
      <c r="A361" s="17" t="n">
        <v>360</v>
      </c>
      <c r="B361" s="18" t="n">
        <f aca="false">IF(A361&lt;=Calculator!$B$8*12,Calculator!$B$14,0)</f>
        <v>2022.61767517748</v>
      </c>
      <c r="C361" s="18" t="n">
        <f aca="false">IF(A361&lt;=Calculator!$B$8*12,E360*Calculator!$B$7/12,0)</f>
        <v>10.8968212918846</v>
      </c>
      <c r="D361" s="18" t="n">
        <f aca="false">B361-C361</f>
        <v>2011.7208538856</v>
      </c>
      <c r="E361" s="18" t="n">
        <f aca="false">IF(A361&lt;=Calculator!$B$8*12,E360-D361,0)</f>
        <v>7.95125743024983E-010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2026-09-21T21:53:17Z</dcterms:created>
  <dc:creator>openpyxl</dc:creator>
  <dc:description/>
  <dc:language>en-US</dc:language>
  <cp:lastModifiedBy/>
  <dcterms:modified xsi:type="dcterms:W3CDTF">2026-09-21T21:53:17Z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