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<sst xmlns="http://schemas.openxmlformats.org/spreadsheetml/2006/main" count="15" uniqueCount="15">
  <si>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Refinance Calculator</t>
  </si>
  <si>
    <t xml:space="preserve">Monthly savings and break-even on a refinance</t>
  </si>
  <si>
    <t xml:space="preserve">Legend: yellow cells with blue text are inputs you can change. Everything else is a formula and updates automatically.</t>
  </si>
  <si>
    <t xml:space="preserve">Inputs</t>
  </si>
  <si>
    <t xml:space="preserve">Current loan balance</t>
  </si>
  <si>
    <t xml:space="preserve">Current payment (P&amp;I) $/month</t>
  </si>
  <si>
    <t xml:space="preserve">New interest rate</t>
  </si>
  <si>
    <t xml:space="preserve">New term (years)</t>
  </si>
  <si>
    <t xml:space="preserve">Closing costs</t>
  </si>
  <si>
    <t xml:space="preserve">Results</t>
  </si>
  <si>
    <t xml:space="preserve">New monthly payment (P&amp;I)</t>
  </si>
  <si>
    <t xml:space="preserve">Monthly savings</t>
  </si>
  <si>
    <t xml:space="preserve">Break-even (months)</t>
  </si>
  <si>
    <t xml:space="preserve">Total interest on new loan</t>
  </si>
  <si>
    <t xml:space="preserve">A longer new term can lower the payment while raising total interest. Compare total cost, not just the payment. Estimates for education only, not financial advice. Free tool from CalcNestHQ.com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</si>
</sst>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\$#,##0.00;&quot;($&quot;#,##0.00\);\-"/>
    <numFmt numFmtId="167" formatCode="0.00%"/>
    <numFmt numFmtId="168" formatCode="#,##0"/>
    <numFmt numFmtId="169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280000</v>
      </c>
      <c r="C6" s="8"/>
    </row>
    <row r="7" customFormat="false" ht="15" hidden="false" customHeight="false" outlineLevel="0" collapsed="false">
      <c r="A7" s="6" t="s">
        <v>5</v>
      </c>
      <c r="B7" s="9" t="n">
        <v>2100</v>
      </c>
      <c r="C7" s="8"/>
    </row>
    <row r="8" customFormat="false" ht="15" hidden="false" customHeight="false" outlineLevel="0" collapsed="false">
      <c r="A8" s="6" t="s">
        <v>6</v>
      </c>
      <c r="B8" s="10" t="n">
        <v>0.0575</v>
      </c>
      <c r="C8" s="8"/>
    </row>
    <row r="9" customFormat="false" ht="15" hidden="false" customHeight="false" outlineLevel="0" collapsed="false">
      <c r="A9" s="6" t="s">
        <v>7</v>
      </c>
      <c r="B9" s="11" t="n">
        <v>30</v>
      </c>
      <c r="C9" s="8"/>
    </row>
    <row r="10" customFormat="false" ht="15" hidden="false" customHeight="false" outlineLevel="0" collapsed="false">
      <c r="A10" s="6" t="s">
        <v>8</v>
      </c>
      <c r="B10" s="7" t="n">
        <v>6500</v>
      </c>
      <c r="C10" s="8"/>
    </row>
    <row r="12" customFormat="false" ht="15" hidden="false" customHeight="false" outlineLevel="0" collapsed="false">
      <c r="A12" s="4" t="s">
        <v>9</v>
      </c>
      <c r="B12" s="5"/>
      <c r="C12" s="5"/>
    </row>
    <row r="13" customFormat="false" ht="15" hidden="false" customHeight="false" outlineLevel="0" collapsed="false">
      <c r="A13" s="12" t="s">
        <v>10</v>
      </c>
      <c r="B13" s="13" t="n">
        <f aca="false">PMT($B$8/12,$B$9*12,-$B$6)</f>
        <v>1634.00399804195</v>
      </c>
      <c r="C13" s="8"/>
    </row>
    <row r="14" customFormat="false" ht="15" hidden="false" customHeight="false" outlineLevel="0" collapsed="false">
      <c r="A14" s="12" t="s">
        <v>11</v>
      </c>
      <c r="B14" s="13" t="n">
        <f aca="false">$B$7-$B$13</f>
        <v>465.996001958052</v>
      </c>
      <c r="C14" s="8"/>
    </row>
    <row r="15" customFormat="false" ht="15" hidden="false" customHeight="false" outlineLevel="0" collapsed="false">
      <c r="A15" s="12" t="s">
        <v>12</v>
      </c>
      <c r="B15" s="14" t="n">
        <f aca="false">IF($B$14&lt;=0,"No savings",$B$10/$B$14)</f>
        <v>13.9486175260901</v>
      </c>
      <c r="C15" s="8"/>
    </row>
    <row r="16" customFormat="false" ht="15" hidden="false" customHeight="false" outlineLevel="0" collapsed="false">
      <c r="A16" s="6" t="s">
        <v>13</v>
      </c>
      <c r="B16" s="15" t="n">
        <f aca="false">$B$13*$B$9*12-$B$6</f>
        <v>308241.439295101</v>
      </c>
      <c r="C16" s="8"/>
    </row>
    <row r="18" customFormat="false" ht="30" hidden="false" customHeight="true" outlineLevel="0" collapsed="false">
      <c r="A18" s="16" t="s">
        <v>14</v>
      </c>
      <c r="B18" s="16"/>
      <c r="C18" s="16"/>
    </row>
    <row r="19" customFormat="false" ht="15" hidden="false" customHeight="false" outlineLevel="0" collapsed="false">
      <c r="A19" s="16"/>
      <c r="B19" s="16"/>
      <c r="C19" s="16"/>
    </row>
  </sheetData>
  <mergeCells count="1">
    <mergeCell ref="A18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