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$#,##0.00"/>
  </numFmts>
  <fonts count="8">
    <font>
      <name val="Calibri"/>
      <family val="2"/>
      <color theme="1"/>
      <sz val="11"/>
      <scheme val="minor"/>
    </font>
    <font>
      <name val="Arial"/>
      <b val="1"/>
      <color rgb="000F766E"/>
      <sz val="14"/>
    </font>
    <font>
      <name val="Arial"/>
      <color rgb="00555555"/>
    </font>
    <font>
      <name val="Arial"/>
      <b val="1"/>
      <color rgb="00FFFFFF"/>
    </font>
    <font>
      <name val="Arial"/>
    </font>
    <font>
      <name val="Arial"/>
      <color rgb="000000FF"/>
    </font>
    <font>
      <name val="Arial"/>
      <color rgb="00777777"/>
    </font>
    <font>
      <name val="Arial"/>
      <b val="1"/>
    </font>
  </fonts>
  <fills count="4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9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164" fontId="5" fillId="3" borderId="0" pivotButton="0" quotePrefix="0" xfId="0"/>
    <xf numFmtId="0" fontId="6" fillId="0" borderId="0" pivotButton="0" quotePrefix="0" xfId="0"/>
    <xf numFmtId="0" fontId="5" fillId="3" borderId="0" pivotButton="0" quotePrefix="0" xfId="0"/>
    <xf numFmtId="165" fontId="7" fillId="0" borderId="0" pivotButton="0" quotePrefix="0" xfId="0"/>
    <xf numFmtId="10" fontId="7" fillId="0" borderId="0" pivotButton="0" quotePrefix="0" xfId="0"/>
    <xf numFmtId="9" fontId="7" fillId="0" borderId="0" pivotButton="0" quotePrefix="0" xfId="0"/>
    <xf numFmtId="164" fontId="7" fillId="0" borderId="0" pivotButton="0" quotePrefix="0" xfId="0"/>
    <xf numFmtId="0" fontId="7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44" customWidth="1" min="1" max="1"/>
    <col width="20" customWidth="1" min="2" max="2"/>
    <col width="44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Tax Bracket Calculator</t>
        </is>
      </c>
    </row>
    <row r="2">
      <c r="A2" s="2" t="inlineStr">
        <is>
          <t>2026 federal income tax by bracket (source: IRS.gov, Rev. Proc. 2025-32)</t>
        </is>
      </c>
    </row>
    <row r="3">
      <c r="A3" s="2" t="inlineStr">
        <is>
          <t>Legend: yellow cells with blue text are inputs you can change. Everything else is a formula and updates automatically.</t>
        </is>
      </c>
    </row>
    <row r="5">
      <c r="A5" s="3" t="inlineStr">
        <is>
          <t>Inputs</t>
        </is>
      </c>
      <c r="B5" s="3" t="n"/>
      <c r="C5" s="3" t="n"/>
    </row>
    <row r="6">
      <c r="A6" s="4" t="inlineStr">
        <is>
          <t>Taxable income ($)</t>
        </is>
      </c>
      <c r="B6" s="5" t="n">
        <v>85000</v>
      </c>
      <c r="C6" s="6" t="inlineStr">
        <is>
          <t>After deductions</t>
        </is>
      </c>
    </row>
    <row r="7">
      <c r="A7" s="4" t="inlineStr">
        <is>
          <t>Filing status (1/2/3)</t>
        </is>
      </c>
      <c r="B7" s="7" t="n">
        <v>1</v>
      </c>
      <c r="C7" s="6" t="inlineStr">
        <is>
          <t>1 = Single, 2 = Married filing jointly, 3 = Head of household</t>
        </is>
      </c>
    </row>
    <row r="9">
      <c r="A9" s="3" t="inlineStr">
        <is>
          <t>Results</t>
        </is>
      </c>
      <c r="B9" s="3" t="n"/>
      <c r="C9" s="3" t="n"/>
    </row>
    <row r="10">
      <c r="A10" s="4" t="inlineStr">
        <is>
          <t>Federal income tax ($)</t>
        </is>
      </c>
      <c r="B10" s="8">
        <f>E34</f>
        <v/>
      </c>
    </row>
    <row r="11">
      <c r="A11" s="4" t="inlineStr">
        <is>
          <t>Effective rate</t>
        </is>
      </c>
      <c r="B11" s="9">
        <f>IF(B6&gt;0,B10/B6,0)</f>
        <v/>
      </c>
    </row>
    <row r="12">
      <c r="A12" s="4" t="inlineStr">
        <is>
          <t>Marginal rate</t>
        </is>
      </c>
      <c r="B12" s="10">
        <f>LOOKUP(2,1/(D27:D33&gt;0),A27:A33)</f>
        <v/>
      </c>
    </row>
    <row r="13">
      <c r="A13" s="4" t="inlineStr">
        <is>
          <t>Income after tax ($)</t>
        </is>
      </c>
      <c r="B13" s="11">
        <f>B6-B10</f>
        <v/>
      </c>
    </row>
    <row r="15">
      <c r="A15" s="12" t="inlineStr">
        <is>
          <t>2026 federal brackets (IRS Rev. Proc. 2025-32) — upper limits</t>
        </is>
      </c>
    </row>
    <row r="16">
      <c r="A16" s="3" t="inlineStr">
        <is>
          <t>Rate</t>
        </is>
      </c>
      <c r="B16" s="3" t="inlineStr">
        <is>
          <t>Single</t>
        </is>
      </c>
      <c r="C16" s="3" t="inlineStr">
        <is>
          <t>Married jointly</t>
        </is>
      </c>
      <c r="D16" s="3" t="inlineStr">
        <is>
          <t>Head of household</t>
        </is>
      </c>
    </row>
    <row r="17">
      <c r="A17" s="13" t="n">
        <v>0.1</v>
      </c>
      <c r="B17" s="5" t="n">
        <v>12400</v>
      </c>
      <c r="C17" s="5" t="n">
        <v>24800</v>
      </c>
      <c r="D17" s="5" t="n">
        <v>17700</v>
      </c>
    </row>
    <row r="18">
      <c r="A18" s="13" t="n">
        <v>0.12</v>
      </c>
      <c r="B18" s="5" t="n">
        <v>50400</v>
      </c>
      <c r="C18" s="5" t="n">
        <v>100800</v>
      </c>
      <c r="D18" s="5" t="n">
        <v>67450</v>
      </c>
    </row>
    <row r="19">
      <c r="A19" s="13" t="n">
        <v>0.22</v>
      </c>
      <c r="B19" s="5" t="n">
        <v>105700</v>
      </c>
      <c r="C19" s="5" t="n">
        <v>211400</v>
      </c>
      <c r="D19" s="5" t="n">
        <v>105700</v>
      </c>
    </row>
    <row r="20">
      <c r="A20" s="13" t="n">
        <v>0.24</v>
      </c>
      <c r="B20" s="5" t="n">
        <v>201775</v>
      </c>
      <c r="C20" s="5" t="n">
        <v>403550</v>
      </c>
      <c r="D20" s="5" t="n">
        <v>201750</v>
      </c>
    </row>
    <row r="21">
      <c r="A21" s="13" t="n">
        <v>0.32</v>
      </c>
      <c r="B21" s="5" t="n">
        <v>256225</v>
      </c>
      <c r="C21" s="5" t="n">
        <v>512450</v>
      </c>
      <c r="D21" s="5" t="n">
        <v>256200</v>
      </c>
    </row>
    <row r="22">
      <c r="A22" s="13" t="n">
        <v>0.35</v>
      </c>
      <c r="B22" s="5" t="n">
        <v>640600</v>
      </c>
      <c r="C22" s="5" t="n">
        <v>768700</v>
      </c>
      <c r="D22" s="5" t="n">
        <v>640600</v>
      </c>
    </row>
    <row r="23">
      <c r="A23" s="13" t="n">
        <v>0.37</v>
      </c>
      <c r="B23" s="5" t="n">
        <v>1000000000000</v>
      </c>
      <c r="C23" s="5" t="n">
        <v>1000000000000</v>
      </c>
      <c r="D23" s="5" t="n">
        <v>1000000000000</v>
      </c>
    </row>
    <row r="25">
      <c r="A25" s="12" t="inlineStr">
        <is>
          <t>Bracket breakdown</t>
        </is>
      </c>
    </row>
    <row r="26">
      <c r="A26" s="3" t="inlineStr">
        <is>
          <t>Rate</t>
        </is>
      </c>
      <c r="B26" s="3" t="inlineStr">
        <is>
          <t>From</t>
        </is>
      </c>
      <c r="C26" s="3" t="inlineStr">
        <is>
          <t>Up to</t>
        </is>
      </c>
      <c r="D26" s="3" t="inlineStr">
        <is>
          <t>Income in bracket</t>
        </is>
      </c>
      <c r="E26" s="3" t="inlineStr">
        <is>
          <t>Tax</t>
        </is>
      </c>
    </row>
    <row r="27">
      <c r="A27" s="13">
        <f>A17</f>
        <v/>
      </c>
      <c r="B27" s="14">
        <f>0</f>
        <v/>
      </c>
      <c r="C27" s="14">
        <f>INDEX(B17:D17,1,$B$7)</f>
        <v/>
      </c>
      <c r="D27" s="14">
        <f>MAX(0,MIN($B$6,C27)-B27)</f>
        <v/>
      </c>
      <c r="E27" s="15">
        <f>D27*A27</f>
        <v/>
      </c>
    </row>
    <row r="28">
      <c r="A28" s="13">
        <f>A18</f>
        <v/>
      </c>
      <c r="B28" s="14">
        <f>C27</f>
        <v/>
      </c>
      <c r="C28" s="14">
        <f>INDEX(B18:D18,1,$B$7)</f>
        <v/>
      </c>
      <c r="D28" s="14">
        <f>MAX(0,MIN($B$6,C28)-B28)</f>
        <v/>
      </c>
      <c r="E28" s="15">
        <f>D28*A28</f>
        <v/>
      </c>
    </row>
    <row r="29">
      <c r="A29" s="13">
        <f>A19</f>
        <v/>
      </c>
      <c r="B29" s="14">
        <f>C28</f>
        <v/>
      </c>
      <c r="C29" s="14">
        <f>INDEX(B19:D19,1,$B$7)</f>
        <v/>
      </c>
      <c r="D29" s="14">
        <f>MAX(0,MIN($B$6,C29)-B29)</f>
        <v/>
      </c>
      <c r="E29" s="15">
        <f>D29*A29</f>
        <v/>
      </c>
    </row>
    <row r="30">
      <c r="A30" s="13">
        <f>A20</f>
        <v/>
      </c>
      <c r="B30" s="14">
        <f>C29</f>
        <v/>
      </c>
      <c r="C30" s="14">
        <f>INDEX(B20:D20,1,$B$7)</f>
        <v/>
      </c>
      <c r="D30" s="14">
        <f>MAX(0,MIN($B$6,C30)-B30)</f>
        <v/>
      </c>
      <c r="E30" s="15">
        <f>D30*A30</f>
        <v/>
      </c>
    </row>
    <row r="31">
      <c r="A31" s="13">
        <f>A21</f>
        <v/>
      </c>
      <c r="B31" s="14">
        <f>C30</f>
        <v/>
      </c>
      <c r="C31" s="14">
        <f>INDEX(B21:D21,1,$B$7)</f>
        <v/>
      </c>
      <c r="D31" s="14">
        <f>MAX(0,MIN($B$6,C31)-B31)</f>
        <v/>
      </c>
      <c r="E31" s="15">
        <f>D31*A31</f>
        <v/>
      </c>
    </row>
    <row r="32">
      <c r="A32" s="13">
        <f>A22</f>
        <v/>
      </c>
      <c r="B32" s="14">
        <f>C31</f>
        <v/>
      </c>
      <c r="C32" s="14">
        <f>INDEX(B22:D22,1,$B$7)</f>
        <v/>
      </c>
      <c r="D32" s="14">
        <f>MAX(0,MIN($B$6,C32)-B32)</f>
        <v/>
      </c>
      <c r="E32" s="15">
        <f>D32*A32</f>
        <v/>
      </c>
    </row>
    <row r="33">
      <c r="A33" s="13">
        <f>A23</f>
        <v/>
      </c>
      <c r="B33" s="14">
        <f>C32</f>
        <v/>
      </c>
      <c r="C33" s="14">
        <f>INDEX(B23:D23,1,$B$7)</f>
        <v/>
      </c>
      <c r="D33" s="14">
        <f>MAX(0,MIN($B$6,C33)-B33)</f>
        <v/>
      </c>
      <c r="E33" s="15">
        <f>D33*A33</f>
        <v/>
      </c>
    </row>
    <row r="34">
      <c r="A34" s="12" t="inlineStr">
        <is>
          <t>Total federal tax</t>
        </is>
      </c>
      <c r="E34" s="15">
        <f>SUM(E27:E33)</f>
        <v/>
      </c>
    </row>
    <row r="36">
      <c r="A36" s="6" t="inlineStr">
        <is>
          <t>Estimates only, for general information and education.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2026-10-19T13:16:51Z</dcterms:created>
  <dcterms:modified xmlns:dcterms="http://purl.org/dc/terms/" xmlns:xsi="http://www.w3.org/2001/XMLSchema-instance" xsi:type="dcterms:W3CDTF">2026-10-19T23:10:24Z</dcterms:modified>
</cp:coreProperties>
</file>