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10">
    <font>
      <name val="Calibri"/>
      <family val="2"/>
      <color theme="1"/>
      <sz val="11"/>
      <scheme val="minor"/>
    </font>
    <font>
      <name val="Arial"/>
      <b val="1"/>
      <color rgb="000F766E"/>
      <sz val="16"/>
    </font>
    <font>
      <name val="Arial"/>
      <color rgb="00555555"/>
    </font>
    <font>
      <name val="Arial"/>
      <b val="1"/>
      <color rgb="00FFFFFF"/>
    </font>
    <font>
      <name val="Arial"/>
    </font>
    <font>
      <name val="Arial"/>
      <color rgb="000000FF"/>
    </font>
    <font>
      <name val="Arial"/>
      <color rgb="00777777"/>
    </font>
    <font>
      <name val="Arial"/>
      <b val="1"/>
    </font>
    <font>
      <name val="Arial"/>
      <b val="1"/>
      <color rgb="000F766E"/>
    </font>
    <font>
      <name val="Arial"/>
      <i val="1"/>
      <color rgb="00777777"/>
    </font>
  </fonts>
  <fills count="4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9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1" fontId="5" fillId="3" borderId="0" pivotButton="0" quotePrefix="0" xfId="0"/>
    <xf numFmtId="49" fontId="5" fillId="3" borderId="0" pivotButton="0" quotePrefix="0" xfId="0"/>
    <xf numFmtId="0" fontId="6" fillId="0" borderId="0" pivotButton="0" quotePrefix="0" xfId="0"/>
    <xf numFmtId="164" fontId="7" fillId="0" borderId="0" pivotButton="0" quotePrefix="0" xfId="0"/>
    <xf numFmtId="3" fontId="7" fillId="0" borderId="0" pivotButton="0" quotePrefix="0" xfId="0"/>
    <xf numFmtId="0" fontId="8" fillId="0" borderId="0" pivotButton="0" quotePrefix="0" xfId="0"/>
    <xf numFmtId="49" fontId="4" fillId="0" borderId="0" pivotButton="0" quotePrefix="0" xfId="0"/>
    <xf numFmtId="165" fontId="4" fillId="0" borderId="0" pivotButton="0" quotePrefix="0" xfId="0"/>
    <xf numFmtId="3" fontId="4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44" customWidth="1" min="1" max="1"/>
    <col width="20" customWidth="1" min="2" max="2"/>
    <col width="44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TDEE Calculator</t>
        </is>
      </c>
    </row>
    <row r="2">
      <c r="A2" s="2" t="inlineStr">
        <is>
          <t>Mifflin-St Jeor BMR and total daily energy expenditure</t>
        </is>
      </c>
    </row>
    <row r="3">
      <c r="A3" s="2" t="inlineStr">
        <is>
          <t>Legend: yellow cells with blue text are inputs you can change. Everything else is a formula and updates automatically.</t>
        </is>
      </c>
    </row>
    <row r="5">
      <c r="A5" s="3" t="inlineStr">
        <is>
          <t>Inputs</t>
        </is>
      </c>
      <c r="B5" s="3" t="n"/>
      <c r="C5" s="3" t="n"/>
    </row>
    <row r="6">
      <c r="A6" s="4" t="inlineStr">
        <is>
          <t>Age (years)</t>
        </is>
      </c>
      <c r="B6" s="5" t="n">
        <v>30</v>
      </c>
    </row>
    <row r="7">
      <c r="A7" s="4" t="inlineStr">
        <is>
          <t>Sex (M or F)</t>
        </is>
      </c>
      <c r="B7" s="6" t="inlineStr">
        <is>
          <t>M</t>
        </is>
      </c>
      <c r="C7" s="7" t="inlineStr">
        <is>
          <t>Type M or F</t>
        </is>
      </c>
    </row>
    <row r="8">
      <c r="A8" s="4" t="inlineStr">
        <is>
          <t>Height — feet</t>
        </is>
      </c>
      <c r="B8" s="5" t="n">
        <v>5</v>
      </c>
    </row>
    <row r="9">
      <c r="A9" s="4" t="inlineStr">
        <is>
          <t>Height — inches</t>
        </is>
      </c>
      <c r="B9" s="5" t="n">
        <v>9</v>
      </c>
    </row>
    <row r="10">
      <c r="A10" s="4" t="inlineStr">
        <is>
          <t>Weight (lb)</t>
        </is>
      </c>
      <c r="B10" s="5" t="n">
        <v>170</v>
      </c>
    </row>
    <row r="12">
      <c r="A12" s="3" t="inlineStr">
        <is>
          <t>Results</t>
        </is>
      </c>
      <c r="B12" s="3" t="n"/>
      <c r="C12" s="3" t="n"/>
    </row>
    <row r="13">
      <c r="A13" s="4" t="inlineStr">
        <is>
          <t>Weight (kg)</t>
        </is>
      </c>
      <c r="B13" s="8">
        <f>B10*0.45359237</f>
        <v/>
      </c>
    </row>
    <row r="14">
      <c r="A14" s="4" t="inlineStr">
        <is>
          <t>Height (cm)</t>
        </is>
      </c>
      <c r="B14" s="8">
        <f>(B8*12+B9)*2.54</f>
        <v/>
      </c>
    </row>
    <row r="15">
      <c r="A15" s="4" t="inlineStr">
        <is>
          <t>BMR (kcal/day)</t>
        </is>
      </c>
      <c r="B15" s="9">
        <f>10*B13+6.25*B14-5*B6+IF(UPPER(B7)="F",-161,5)</f>
        <v/>
      </c>
    </row>
    <row r="17">
      <c r="A17" s="10" t="inlineStr">
        <is>
          <t>TDEE at each activity level</t>
        </is>
      </c>
    </row>
    <row r="18">
      <c r="A18" s="3" t="inlineStr">
        <is>
          <t>Activity level</t>
        </is>
      </c>
      <c r="B18" s="3" t="inlineStr">
        <is>
          <t>Multiplier</t>
        </is>
      </c>
      <c r="C18" s="3" t="inlineStr">
        <is>
          <t>Calories per day</t>
        </is>
      </c>
    </row>
    <row r="19">
      <c r="A19" s="11" t="inlineStr">
        <is>
          <t>Sedentary</t>
        </is>
      </c>
      <c r="B19" s="12" t="n">
        <v>1.2</v>
      </c>
      <c r="C19" s="13">
        <f>$B$15*B19</f>
        <v/>
      </c>
    </row>
    <row r="20">
      <c r="A20" s="11" t="inlineStr">
        <is>
          <t>Lightly active</t>
        </is>
      </c>
      <c r="B20" s="12" t="n">
        <v>1.375</v>
      </c>
      <c r="C20" s="13">
        <f>$B$15*B20</f>
        <v/>
      </c>
    </row>
    <row r="21">
      <c r="A21" s="11" t="inlineStr">
        <is>
          <t>Moderately active</t>
        </is>
      </c>
      <c r="B21" s="12" t="n">
        <v>1.55</v>
      </c>
      <c r="C21" s="13">
        <f>$B$15*B21</f>
        <v/>
      </c>
    </row>
    <row r="22">
      <c r="A22" s="11" t="inlineStr">
        <is>
          <t>Very active</t>
        </is>
      </c>
      <c r="B22" s="12" t="n">
        <v>1.725</v>
      </c>
      <c r="C22" s="13">
        <f>$B$15*B22</f>
        <v/>
      </c>
    </row>
    <row r="23">
      <c r="A23" s="11" t="inlineStr">
        <is>
          <t>Extra active</t>
        </is>
      </c>
      <c r="B23" s="12" t="n">
        <v>1.9</v>
      </c>
      <c r="C23" s="13">
        <f>$B$15*B23</f>
        <v/>
      </c>
    </row>
    <row r="25">
      <c r="A25" s="14" t="inlineStr">
        <is>
          <t>Estimates only, for general information and education.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2026-10-12T13:10:22Z</dcterms:created>
  <dcterms:modified xmlns:dcterms="http://purl.org/dc/terms/" xmlns:xsi="http://www.w3.org/2001/XMLSchema-instance" xsi:type="dcterms:W3CDTF">2026-10-12T13:10:22Z</dcterms:modified>
</cp:coreProperties>
</file>